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xml" ContentType="application/vnd.openxmlformats-officedocument.drawing+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vanmoeseke\Desktop\"/>
    </mc:Choice>
  </mc:AlternateContent>
  <bookViews>
    <workbookView xWindow="0" yWindow="495" windowWidth="28800" windowHeight="16425" tabRatio="871"/>
  </bookViews>
  <sheets>
    <sheet name="Parois" sheetId="1" r:id="rId1"/>
    <sheet name="Si toiture inversée" sheetId="37" r:id="rId2"/>
    <sheet name="Commentaires" sheetId="39" state="hidden" r:id="rId3"/>
    <sheet name="Maçonneries et briques creuse" sheetId="40" r:id="rId4"/>
    <sheet name="Calcul R non homogène" sheetId="35" state="hidden" r:id="rId5"/>
    <sheet name="Calcul de U" sheetId="36" state="hidden" r:id="rId6"/>
    <sheet name="Type de parois" sheetId="25" state="hidden" r:id="rId7"/>
    <sheet name="Gamme de matériau" sheetId="4" state="hidden" r:id="rId8"/>
    <sheet name="Produit disponible couche 1" sheetId="5" state="hidden" r:id="rId9"/>
    <sheet name="Produit disponible couche 2" sheetId="19" state="hidden" r:id="rId10"/>
    <sheet name="Produit disponible couche 3" sheetId="20" state="hidden" r:id="rId11"/>
    <sheet name="Produit disponible couche 4" sheetId="21" state="hidden" r:id="rId12"/>
    <sheet name="Produit disponible couche 5" sheetId="22" state="hidden" r:id="rId13"/>
    <sheet name="Produit disponible couche 6" sheetId="23" state="hidden" r:id="rId14"/>
    <sheet name="Produit disponible couche 7" sheetId="24" state="hidden" r:id="rId15"/>
    <sheet name="Type de toiture inversée" sheetId="38" state="hidden" r:id="rId16"/>
    <sheet name="Mon produit" sheetId="18" state="hidden" r:id="rId17"/>
    <sheet name="Produit disponible couche 1 (2)" sheetId="26" state="hidden" r:id="rId18"/>
    <sheet name="Produit disponible couche 2 (2)" sheetId="27" state="hidden" r:id="rId19"/>
    <sheet name="Produit disponible couche 3 (2)" sheetId="28" state="hidden" r:id="rId20"/>
    <sheet name="Produit disponible couche 4 (2)" sheetId="29" state="hidden" r:id="rId21"/>
    <sheet name="Produit disponible couche 5 (2)" sheetId="30" state="hidden" r:id="rId22"/>
    <sheet name="Produit disponible couche 6 (2)" sheetId="31" state="hidden" r:id="rId23"/>
    <sheet name="Produit disponible couche 7 (2)" sheetId="32" state="hidden" r:id="rId24"/>
    <sheet name="Mon produit (2)" sheetId="33" state="hidden" r:id="rId25"/>
    <sheet name="Aucun" sheetId="17" state="hidden" r:id="rId26"/>
    <sheet name="Vide et comble" sheetId="3" state="hidden" r:id="rId27"/>
    <sheet name="Métaux" sheetId="6" state="hidden" r:id="rId28"/>
    <sheet name="Pierre naturelle" sheetId="7" state="hidden" r:id="rId29"/>
    <sheet name="Briques" sheetId="8" state="hidden" r:id="rId30"/>
    <sheet name="Blocs de béton" sheetId="9" state="hidden" r:id="rId31"/>
    <sheet name="Béton" sheetId="10" state="hidden" r:id="rId32"/>
    <sheet name="Plâtre" sheetId="11" state="hidden" r:id="rId33"/>
    <sheet name="Enduits" sheetId="12" state="hidden" r:id="rId34"/>
    <sheet name="Bois et dérivés" sheetId="13" state="hidden" r:id="rId35"/>
    <sheet name="Isolants" sheetId="14" state="hidden" r:id="rId36"/>
    <sheet name="Divers" sheetId="15" state="hidden" r:id="rId37"/>
    <sheet name="Matériaux de construction non h" sheetId="16" state="hidden" r:id="rId38"/>
    <sheet name="Id a la composition 1" sheetId="34" state="hidden" r:id="rId3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4" l="1"/>
  <c r="F3" i="24"/>
  <c r="F8" i="23"/>
  <c r="F3" i="23"/>
  <c r="F8" i="22"/>
  <c r="F3" i="22"/>
  <c r="F8" i="21"/>
  <c r="F3" i="21"/>
  <c r="F8" i="19"/>
  <c r="F3" i="19"/>
  <c r="F8" i="5"/>
  <c r="F3" i="5"/>
  <c r="F8" i="20"/>
  <c r="F3" i="20"/>
  <c r="B4" i="5"/>
  <c r="D7" i="14"/>
  <c r="J7" i="14"/>
  <c r="G17" i="1" l="1"/>
  <c r="C17" i="36"/>
  <c r="D14" i="38"/>
  <c r="D13" i="38"/>
  <c r="D17" i="36"/>
  <c r="G13" i="36"/>
  <c r="G12" i="36"/>
  <c r="G11" i="36"/>
  <c r="G10" i="36"/>
  <c r="G9" i="36"/>
  <c r="G8" i="36"/>
  <c r="G7" i="36"/>
  <c r="C7" i="36"/>
  <c r="F93" i="1"/>
  <c r="B1" i="35"/>
  <c r="F50" i="32"/>
  <c r="E50" i="32"/>
  <c r="D50" i="32"/>
  <c r="C50" i="32"/>
  <c r="B50" i="32"/>
  <c r="F49" i="32"/>
  <c r="E49" i="32"/>
  <c r="D49" i="32"/>
  <c r="C49" i="32"/>
  <c r="B49" i="32"/>
  <c r="F48" i="32"/>
  <c r="E48" i="32"/>
  <c r="D48" i="32"/>
  <c r="C48" i="32"/>
  <c r="B48" i="32"/>
  <c r="F47" i="32"/>
  <c r="E47" i="32"/>
  <c r="D47" i="32"/>
  <c r="C47" i="32"/>
  <c r="B47" i="32"/>
  <c r="F46" i="32"/>
  <c r="E46" i="32"/>
  <c r="D46" i="32"/>
  <c r="C46" i="32"/>
  <c r="B46" i="32"/>
  <c r="F45" i="32"/>
  <c r="E45" i="32"/>
  <c r="D45" i="32"/>
  <c r="C45" i="32"/>
  <c r="B45" i="32"/>
  <c r="F44" i="32"/>
  <c r="E44" i="32"/>
  <c r="D44" i="32"/>
  <c r="C44" i="32"/>
  <c r="B44" i="32"/>
  <c r="F43" i="32"/>
  <c r="E43" i="32"/>
  <c r="D43" i="32"/>
  <c r="C43" i="32"/>
  <c r="B43" i="32"/>
  <c r="F42" i="32"/>
  <c r="E42" i="32"/>
  <c r="D42" i="32"/>
  <c r="C42" i="32"/>
  <c r="B42" i="32"/>
  <c r="F41" i="32"/>
  <c r="E41" i="32"/>
  <c r="D41" i="32"/>
  <c r="C41" i="32"/>
  <c r="B41" i="32"/>
  <c r="F40" i="32"/>
  <c r="E40" i="32"/>
  <c r="D40" i="32"/>
  <c r="C40" i="32"/>
  <c r="B40" i="32"/>
  <c r="F39" i="32"/>
  <c r="E39" i="32"/>
  <c r="D39" i="32"/>
  <c r="C39" i="32"/>
  <c r="B39" i="32"/>
  <c r="F38" i="32"/>
  <c r="E38" i="32"/>
  <c r="D38" i="32"/>
  <c r="C38" i="32"/>
  <c r="B38" i="32"/>
  <c r="F37" i="32"/>
  <c r="E37" i="32"/>
  <c r="D37" i="32"/>
  <c r="C37" i="32"/>
  <c r="B37" i="32"/>
  <c r="F36" i="32"/>
  <c r="E36" i="32"/>
  <c r="D36" i="32"/>
  <c r="C36" i="32"/>
  <c r="B36" i="32"/>
  <c r="F35" i="32"/>
  <c r="E35" i="32"/>
  <c r="D35" i="32"/>
  <c r="C35" i="32"/>
  <c r="B35" i="32"/>
  <c r="F34" i="32"/>
  <c r="E34" i="32"/>
  <c r="D34" i="32"/>
  <c r="C34" i="32"/>
  <c r="B34" i="32"/>
  <c r="F33" i="32"/>
  <c r="E33" i="32"/>
  <c r="D33" i="32"/>
  <c r="C33" i="32"/>
  <c r="B33" i="32"/>
  <c r="F32" i="32"/>
  <c r="E32" i="32"/>
  <c r="D32" i="32"/>
  <c r="C32" i="32"/>
  <c r="B32" i="32"/>
  <c r="F31" i="32"/>
  <c r="E31" i="32"/>
  <c r="D31" i="32"/>
  <c r="C31" i="32"/>
  <c r="B31" i="32"/>
  <c r="F30" i="32"/>
  <c r="E30" i="32"/>
  <c r="D30" i="32"/>
  <c r="C30" i="32"/>
  <c r="B30" i="32"/>
  <c r="F29" i="32"/>
  <c r="E29" i="32"/>
  <c r="D29" i="32"/>
  <c r="C29" i="32"/>
  <c r="B29" i="32"/>
  <c r="F28" i="32"/>
  <c r="E28" i="32"/>
  <c r="D28" i="32"/>
  <c r="C28" i="32"/>
  <c r="B28" i="32"/>
  <c r="F27" i="32"/>
  <c r="E27" i="32"/>
  <c r="D27" i="32"/>
  <c r="C27" i="32"/>
  <c r="B27" i="32"/>
  <c r="F26" i="32"/>
  <c r="E26" i="32"/>
  <c r="D26" i="32"/>
  <c r="C26" i="32"/>
  <c r="B26" i="32"/>
  <c r="F25" i="32"/>
  <c r="E25" i="32"/>
  <c r="D25" i="32"/>
  <c r="C25" i="32"/>
  <c r="B25" i="32"/>
  <c r="F24" i="32"/>
  <c r="E24" i="32"/>
  <c r="D24" i="32"/>
  <c r="C24" i="32"/>
  <c r="B24" i="32"/>
  <c r="F23" i="32"/>
  <c r="E23" i="32"/>
  <c r="D23" i="32"/>
  <c r="C23" i="32"/>
  <c r="B23" i="32"/>
  <c r="F22" i="32"/>
  <c r="E22" i="32"/>
  <c r="D22" i="32"/>
  <c r="C22" i="32"/>
  <c r="B22" i="32"/>
  <c r="F21" i="32"/>
  <c r="E21" i="32"/>
  <c r="D21" i="32"/>
  <c r="C21" i="32"/>
  <c r="B21" i="32"/>
  <c r="F20" i="32"/>
  <c r="E20" i="32"/>
  <c r="D20" i="32"/>
  <c r="C20" i="32"/>
  <c r="B20" i="32"/>
  <c r="F19" i="32"/>
  <c r="E19" i="32"/>
  <c r="D19" i="32"/>
  <c r="C19" i="32"/>
  <c r="B19" i="32"/>
  <c r="F18" i="32"/>
  <c r="E18" i="32"/>
  <c r="D18" i="32"/>
  <c r="C18" i="32"/>
  <c r="B18" i="32"/>
  <c r="F17" i="32"/>
  <c r="E17" i="32"/>
  <c r="D17" i="32"/>
  <c r="C17" i="32"/>
  <c r="B17" i="32"/>
  <c r="F16" i="32"/>
  <c r="E16" i="32"/>
  <c r="D16" i="32"/>
  <c r="C16" i="32"/>
  <c r="B16" i="32"/>
  <c r="F15" i="32"/>
  <c r="E15" i="32"/>
  <c r="D15" i="32"/>
  <c r="C15" i="32"/>
  <c r="B15" i="32"/>
  <c r="F14" i="32"/>
  <c r="E14" i="32"/>
  <c r="D14" i="32"/>
  <c r="C14" i="32"/>
  <c r="B14" i="32"/>
  <c r="F13" i="32"/>
  <c r="E13" i="32"/>
  <c r="D13" i="32"/>
  <c r="C13" i="32"/>
  <c r="B13" i="32"/>
  <c r="F12" i="32"/>
  <c r="E12" i="32"/>
  <c r="D12" i="32"/>
  <c r="C12" i="32"/>
  <c r="B12" i="32"/>
  <c r="F11" i="32"/>
  <c r="E11" i="32"/>
  <c r="D11" i="32"/>
  <c r="C11" i="32"/>
  <c r="B11" i="32"/>
  <c r="F10" i="32"/>
  <c r="E10" i="32"/>
  <c r="D10" i="32"/>
  <c r="C10" i="32"/>
  <c r="B10" i="32"/>
  <c r="F9" i="32"/>
  <c r="E9" i="32"/>
  <c r="D9" i="32"/>
  <c r="C9" i="32"/>
  <c r="B9" i="32"/>
  <c r="F8" i="32"/>
  <c r="E8" i="32"/>
  <c r="D8" i="32"/>
  <c r="C8" i="32"/>
  <c r="B8" i="32"/>
  <c r="F7" i="32"/>
  <c r="E7" i="32"/>
  <c r="D7" i="32"/>
  <c r="C7" i="32"/>
  <c r="B7" i="32"/>
  <c r="F6" i="32"/>
  <c r="E6" i="32"/>
  <c r="D6" i="32"/>
  <c r="C6" i="32"/>
  <c r="B6" i="32"/>
  <c r="F5" i="32"/>
  <c r="E5" i="32"/>
  <c r="D5" i="32"/>
  <c r="C5" i="32"/>
  <c r="B5" i="32"/>
  <c r="F4" i="32"/>
  <c r="E4" i="32"/>
  <c r="D4" i="32"/>
  <c r="C4" i="32"/>
  <c r="B4" i="32"/>
  <c r="F3" i="32"/>
  <c r="E3" i="32"/>
  <c r="E9" i="33"/>
  <c r="D3" i="32"/>
  <c r="C3" i="32"/>
  <c r="C9" i="33"/>
  <c r="B3" i="32"/>
  <c r="B3" i="31"/>
  <c r="F50" i="31"/>
  <c r="E50" i="31"/>
  <c r="D50" i="31"/>
  <c r="C50" i="31"/>
  <c r="B50" i="31"/>
  <c r="F49" i="31"/>
  <c r="E49" i="31"/>
  <c r="D49" i="31"/>
  <c r="C49" i="31"/>
  <c r="B49" i="31"/>
  <c r="F48" i="31"/>
  <c r="E48" i="31"/>
  <c r="D48" i="31"/>
  <c r="C48" i="31"/>
  <c r="B48" i="31"/>
  <c r="F47" i="31"/>
  <c r="E47" i="31"/>
  <c r="D47" i="31"/>
  <c r="C47" i="31"/>
  <c r="B47" i="31"/>
  <c r="F46" i="31"/>
  <c r="E46" i="31"/>
  <c r="D46" i="31"/>
  <c r="C46" i="31"/>
  <c r="B46" i="31"/>
  <c r="F45" i="31"/>
  <c r="E45" i="31"/>
  <c r="D45" i="31"/>
  <c r="C45" i="31"/>
  <c r="B45" i="31"/>
  <c r="F44" i="31"/>
  <c r="E44" i="31"/>
  <c r="D44" i="31"/>
  <c r="C44" i="31"/>
  <c r="B44" i="31"/>
  <c r="F43" i="31"/>
  <c r="E43" i="31"/>
  <c r="D43" i="31"/>
  <c r="C43" i="31"/>
  <c r="B43" i="31"/>
  <c r="F42" i="31"/>
  <c r="E42" i="31"/>
  <c r="D42" i="31"/>
  <c r="C42" i="31"/>
  <c r="B42" i="31"/>
  <c r="F41" i="31"/>
  <c r="E41" i="31"/>
  <c r="D41" i="31"/>
  <c r="C41" i="31"/>
  <c r="B41" i="31"/>
  <c r="F40" i="31"/>
  <c r="E40" i="31"/>
  <c r="D40" i="31"/>
  <c r="C40" i="31"/>
  <c r="B40" i="31"/>
  <c r="F39" i="31"/>
  <c r="E39" i="31"/>
  <c r="D39" i="31"/>
  <c r="C39" i="31"/>
  <c r="B39" i="31"/>
  <c r="F38" i="31"/>
  <c r="E38" i="31"/>
  <c r="D38" i="31"/>
  <c r="C38" i="31"/>
  <c r="B38" i="31"/>
  <c r="F37" i="31"/>
  <c r="E37" i="31"/>
  <c r="D37" i="31"/>
  <c r="C37" i="31"/>
  <c r="B37" i="31"/>
  <c r="F36" i="31"/>
  <c r="E36" i="31"/>
  <c r="D36" i="31"/>
  <c r="C36" i="31"/>
  <c r="B36" i="31"/>
  <c r="F35" i="31"/>
  <c r="E35" i="31"/>
  <c r="D35" i="31"/>
  <c r="C35" i="31"/>
  <c r="B35" i="31"/>
  <c r="F34" i="31"/>
  <c r="E34" i="31"/>
  <c r="D34" i="31"/>
  <c r="C34" i="31"/>
  <c r="B34" i="31"/>
  <c r="F33" i="31"/>
  <c r="E33" i="31"/>
  <c r="D33" i="31"/>
  <c r="C33" i="31"/>
  <c r="B33" i="31"/>
  <c r="F32" i="31"/>
  <c r="E32" i="31"/>
  <c r="D32" i="31"/>
  <c r="C32" i="31"/>
  <c r="B32" i="31"/>
  <c r="F31" i="31"/>
  <c r="E31" i="31"/>
  <c r="D31" i="31"/>
  <c r="C31" i="31"/>
  <c r="B31" i="31"/>
  <c r="F30" i="31"/>
  <c r="E30" i="31"/>
  <c r="D30" i="31"/>
  <c r="C30" i="31"/>
  <c r="B30" i="31"/>
  <c r="F29" i="31"/>
  <c r="E29" i="31"/>
  <c r="D29" i="31"/>
  <c r="C29" i="31"/>
  <c r="B29" i="31"/>
  <c r="F28" i="31"/>
  <c r="E28" i="31"/>
  <c r="D28" i="31"/>
  <c r="C28" i="31"/>
  <c r="B28" i="31"/>
  <c r="F27" i="31"/>
  <c r="E27" i="31"/>
  <c r="D27" i="31"/>
  <c r="C27" i="31"/>
  <c r="B27" i="31"/>
  <c r="F26" i="31"/>
  <c r="E26" i="31"/>
  <c r="D26" i="31"/>
  <c r="C26" i="31"/>
  <c r="B26" i="31"/>
  <c r="F25" i="31"/>
  <c r="E25" i="31"/>
  <c r="D25" i="31"/>
  <c r="C25" i="31"/>
  <c r="B25" i="31"/>
  <c r="F24" i="31"/>
  <c r="E24" i="31"/>
  <c r="D24" i="31"/>
  <c r="C24" i="31"/>
  <c r="B24" i="31"/>
  <c r="F23" i="31"/>
  <c r="E23" i="31"/>
  <c r="D23" i="31"/>
  <c r="C23" i="31"/>
  <c r="B23" i="31"/>
  <c r="F22" i="31"/>
  <c r="E22" i="31"/>
  <c r="D22" i="31"/>
  <c r="C22" i="31"/>
  <c r="B22" i="31"/>
  <c r="F21" i="31"/>
  <c r="E21" i="31"/>
  <c r="D21" i="31"/>
  <c r="C21" i="31"/>
  <c r="B21" i="31"/>
  <c r="F20" i="31"/>
  <c r="E20" i="31"/>
  <c r="D20" i="31"/>
  <c r="C20" i="31"/>
  <c r="B20" i="31"/>
  <c r="F19" i="31"/>
  <c r="E19" i="31"/>
  <c r="D19" i="31"/>
  <c r="C19" i="31"/>
  <c r="B19" i="31"/>
  <c r="F18" i="31"/>
  <c r="E18" i="31"/>
  <c r="D18" i="31"/>
  <c r="C18" i="31"/>
  <c r="B18" i="31"/>
  <c r="F17" i="31"/>
  <c r="E17" i="31"/>
  <c r="D17" i="31"/>
  <c r="C17" i="31"/>
  <c r="B17" i="31"/>
  <c r="F16" i="31"/>
  <c r="E16" i="31"/>
  <c r="D16" i="31"/>
  <c r="C16" i="31"/>
  <c r="B16" i="31"/>
  <c r="F15" i="31"/>
  <c r="E15" i="31"/>
  <c r="D15" i="31"/>
  <c r="C15" i="31"/>
  <c r="B15" i="31"/>
  <c r="F14" i="31"/>
  <c r="E14" i="31"/>
  <c r="D14" i="31"/>
  <c r="C14" i="31"/>
  <c r="B14" i="31"/>
  <c r="F13" i="31"/>
  <c r="E13" i="31"/>
  <c r="D13" i="31"/>
  <c r="C13" i="31"/>
  <c r="B13" i="31"/>
  <c r="F12" i="31"/>
  <c r="E12" i="31"/>
  <c r="D12" i="31"/>
  <c r="C12" i="31"/>
  <c r="B12" i="31"/>
  <c r="F11" i="31"/>
  <c r="E11" i="31"/>
  <c r="E8" i="33"/>
  <c r="D11" i="31"/>
  <c r="C11" i="31"/>
  <c r="B11" i="31"/>
  <c r="F10" i="31"/>
  <c r="E10" i="31"/>
  <c r="D10" i="31"/>
  <c r="C10" i="31"/>
  <c r="B10" i="31"/>
  <c r="F9" i="31"/>
  <c r="E9" i="31"/>
  <c r="D9" i="31"/>
  <c r="C9" i="31"/>
  <c r="B9" i="31"/>
  <c r="F8" i="31"/>
  <c r="E8" i="31"/>
  <c r="D8" i="31"/>
  <c r="C8" i="31"/>
  <c r="B8" i="31"/>
  <c r="F7" i="31"/>
  <c r="E7" i="31"/>
  <c r="D7" i="31"/>
  <c r="C7" i="31"/>
  <c r="B7" i="31"/>
  <c r="F6" i="31"/>
  <c r="E6" i="31"/>
  <c r="D6" i="31"/>
  <c r="C6" i="31"/>
  <c r="B6" i="31"/>
  <c r="F5" i="31"/>
  <c r="E5" i="31"/>
  <c r="D5" i="31"/>
  <c r="C5" i="31"/>
  <c r="B5" i="31"/>
  <c r="F4" i="31"/>
  <c r="E4" i="31"/>
  <c r="D4" i="31"/>
  <c r="C4" i="31"/>
  <c r="B4" i="31"/>
  <c r="F3" i="31"/>
  <c r="E3" i="31"/>
  <c r="D3" i="31"/>
  <c r="C3" i="31"/>
  <c r="B3" i="30"/>
  <c r="B7" i="33" s="1"/>
  <c r="F50" i="30"/>
  <c r="E50" i="30"/>
  <c r="D50" i="30"/>
  <c r="C50" i="30"/>
  <c r="B50" i="30"/>
  <c r="F49" i="30"/>
  <c r="E49" i="30"/>
  <c r="D49" i="30"/>
  <c r="C49" i="30"/>
  <c r="B49" i="30"/>
  <c r="F48" i="30"/>
  <c r="E48" i="30"/>
  <c r="D48" i="30"/>
  <c r="C48" i="30"/>
  <c r="B48" i="30"/>
  <c r="F47" i="30"/>
  <c r="E47" i="30"/>
  <c r="D47" i="30"/>
  <c r="C47" i="30"/>
  <c r="B47" i="30"/>
  <c r="F46" i="30"/>
  <c r="E46" i="30"/>
  <c r="D46" i="30"/>
  <c r="C46" i="30"/>
  <c r="B46" i="30"/>
  <c r="F45" i="30"/>
  <c r="E45" i="30"/>
  <c r="D45" i="30"/>
  <c r="C45" i="30"/>
  <c r="B45" i="30"/>
  <c r="F44" i="30"/>
  <c r="E44" i="30"/>
  <c r="D44" i="30"/>
  <c r="C44" i="30"/>
  <c r="B44" i="30"/>
  <c r="F43" i="30"/>
  <c r="E43" i="30"/>
  <c r="D43" i="30"/>
  <c r="C43" i="30"/>
  <c r="B43" i="30"/>
  <c r="F42" i="30"/>
  <c r="E42" i="30"/>
  <c r="D42" i="30"/>
  <c r="C42" i="30"/>
  <c r="B42" i="30"/>
  <c r="F41" i="30"/>
  <c r="E41" i="30"/>
  <c r="D41" i="30"/>
  <c r="C41" i="30"/>
  <c r="B41" i="30"/>
  <c r="F40" i="30"/>
  <c r="E40" i="30"/>
  <c r="D40" i="30"/>
  <c r="C40" i="30"/>
  <c r="B40" i="30"/>
  <c r="F39" i="30"/>
  <c r="E39" i="30"/>
  <c r="D39" i="30"/>
  <c r="C39" i="30"/>
  <c r="B39" i="30"/>
  <c r="F38" i="30"/>
  <c r="E38" i="30"/>
  <c r="D38" i="30"/>
  <c r="C38" i="30"/>
  <c r="B38" i="30"/>
  <c r="F37" i="30"/>
  <c r="E37" i="30"/>
  <c r="D37" i="30"/>
  <c r="C37" i="30"/>
  <c r="B37" i="30"/>
  <c r="F36" i="30"/>
  <c r="E36" i="30"/>
  <c r="D36" i="30"/>
  <c r="C36" i="30"/>
  <c r="B36" i="30"/>
  <c r="F35" i="30"/>
  <c r="E35" i="30"/>
  <c r="D35" i="30"/>
  <c r="C35" i="30"/>
  <c r="B35" i="30"/>
  <c r="F34" i="30"/>
  <c r="E34" i="30"/>
  <c r="D34" i="30"/>
  <c r="C34" i="30"/>
  <c r="B34" i="30"/>
  <c r="F33" i="30"/>
  <c r="E33" i="30"/>
  <c r="D33" i="30"/>
  <c r="C33" i="30"/>
  <c r="B33" i="30"/>
  <c r="F32" i="30"/>
  <c r="E32" i="30"/>
  <c r="D32" i="30"/>
  <c r="C32" i="30"/>
  <c r="B32" i="30"/>
  <c r="F31" i="30"/>
  <c r="E31" i="30"/>
  <c r="D31" i="30"/>
  <c r="C31" i="30"/>
  <c r="B31" i="30"/>
  <c r="F30" i="30"/>
  <c r="E30" i="30"/>
  <c r="D30" i="30"/>
  <c r="C30" i="30"/>
  <c r="B30" i="30"/>
  <c r="F29" i="30"/>
  <c r="E29" i="30"/>
  <c r="D29" i="30"/>
  <c r="C29" i="30"/>
  <c r="B29" i="30"/>
  <c r="F28" i="30"/>
  <c r="E28" i="30"/>
  <c r="D28" i="30"/>
  <c r="C28" i="30"/>
  <c r="B28" i="30"/>
  <c r="F27" i="30"/>
  <c r="E27" i="30"/>
  <c r="D27" i="30"/>
  <c r="C27" i="30"/>
  <c r="B27" i="30"/>
  <c r="F26" i="30"/>
  <c r="E26" i="30"/>
  <c r="D26" i="30"/>
  <c r="C26" i="30"/>
  <c r="B26" i="30"/>
  <c r="F25" i="30"/>
  <c r="E25" i="30"/>
  <c r="D25" i="30"/>
  <c r="C25" i="30"/>
  <c r="B25" i="30"/>
  <c r="F24" i="30"/>
  <c r="E24" i="30"/>
  <c r="D24" i="30"/>
  <c r="C24" i="30"/>
  <c r="B24" i="30"/>
  <c r="F23" i="30"/>
  <c r="E23" i="30"/>
  <c r="D23" i="30"/>
  <c r="C23" i="30"/>
  <c r="B23" i="30"/>
  <c r="F22" i="30"/>
  <c r="E22" i="30"/>
  <c r="D22" i="30"/>
  <c r="C22" i="30"/>
  <c r="B22" i="30"/>
  <c r="F21" i="30"/>
  <c r="E21" i="30"/>
  <c r="D21" i="30"/>
  <c r="C21" i="30"/>
  <c r="B21" i="30"/>
  <c r="F20" i="30"/>
  <c r="E20" i="30"/>
  <c r="D20" i="30"/>
  <c r="C20" i="30"/>
  <c r="B20" i="30"/>
  <c r="F19" i="30"/>
  <c r="E19" i="30"/>
  <c r="D19" i="30"/>
  <c r="C19" i="30"/>
  <c r="B19" i="30"/>
  <c r="F18" i="30"/>
  <c r="E18" i="30"/>
  <c r="D18" i="30"/>
  <c r="C18" i="30"/>
  <c r="B18" i="30"/>
  <c r="F17" i="30"/>
  <c r="E17" i="30"/>
  <c r="D17" i="30"/>
  <c r="C17" i="30"/>
  <c r="B17" i="30"/>
  <c r="F16" i="30"/>
  <c r="E16" i="30"/>
  <c r="D16" i="30"/>
  <c r="C16" i="30"/>
  <c r="B16" i="30"/>
  <c r="F15" i="30"/>
  <c r="E15" i="30"/>
  <c r="D15" i="30"/>
  <c r="C15" i="30"/>
  <c r="B15" i="30"/>
  <c r="F14" i="30"/>
  <c r="E14" i="30"/>
  <c r="D14" i="30"/>
  <c r="C14" i="30"/>
  <c r="B14" i="30"/>
  <c r="F13" i="30"/>
  <c r="E13" i="30"/>
  <c r="D13" i="30"/>
  <c r="C13" i="30"/>
  <c r="B13" i="30"/>
  <c r="F12" i="30"/>
  <c r="E12" i="30"/>
  <c r="D12" i="30"/>
  <c r="C12" i="30"/>
  <c r="B12" i="30"/>
  <c r="F11" i="30"/>
  <c r="E11" i="30"/>
  <c r="D11" i="30"/>
  <c r="C11" i="30"/>
  <c r="B11" i="30"/>
  <c r="F10" i="30"/>
  <c r="E10" i="30"/>
  <c r="D10" i="30"/>
  <c r="C10" i="30"/>
  <c r="B10" i="30"/>
  <c r="F9" i="30"/>
  <c r="E9" i="30"/>
  <c r="D9" i="30"/>
  <c r="C9" i="30"/>
  <c r="B9" i="30"/>
  <c r="F8" i="30"/>
  <c r="E8" i="30"/>
  <c r="D8" i="30"/>
  <c r="C8" i="30"/>
  <c r="B8" i="30"/>
  <c r="F7" i="30"/>
  <c r="E7" i="30"/>
  <c r="D7" i="30"/>
  <c r="C7" i="30"/>
  <c r="B7" i="30"/>
  <c r="F6" i="30"/>
  <c r="E6" i="30"/>
  <c r="D6" i="30"/>
  <c r="C6" i="30"/>
  <c r="B6" i="30"/>
  <c r="F5" i="30"/>
  <c r="E5" i="30"/>
  <c r="D5" i="30"/>
  <c r="C5" i="30"/>
  <c r="B5" i="30"/>
  <c r="F4" i="30"/>
  <c r="E4" i="30"/>
  <c r="E7" i="33"/>
  <c r="D4" i="30"/>
  <c r="C4" i="30"/>
  <c r="C7" i="33"/>
  <c r="B4" i="30"/>
  <c r="F3" i="30"/>
  <c r="E3" i="30"/>
  <c r="D3" i="30"/>
  <c r="C3" i="30"/>
  <c r="B4" i="29"/>
  <c r="F50" i="29"/>
  <c r="E50" i="29"/>
  <c r="D50" i="29"/>
  <c r="C50" i="29"/>
  <c r="B50" i="29"/>
  <c r="F49" i="29"/>
  <c r="E49" i="29"/>
  <c r="D49" i="29"/>
  <c r="C49" i="29"/>
  <c r="B49" i="29"/>
  <c r="F48" i="29"/>
  <c r="E48" i="29"/>
  <c r="D48" i="29"/>
  <c r="C48" i="29"/>
  <c r="B48" i="29"/>
  <c r="F47" i="29"/>
  <c r="E47" i="29"/>
  <c r="D47" i="29"/>
  <c r="C47" i="29"/>
  <c r="B47" i="29"/>
  <c r="F46" i="29"/>
  <c r="E46" i="29"/>
  <c r="D46" i="29"/>
  <c r="C46" i="29"/>
  <c r="B46" i="29"/>
  <c r="F45" i="29"/>
  <c r="E45" i="29"/>
  <c r="D45" i="29"/>
  <c r="C45" i="29"/>
  <c r="B45" i="29"/>
  <c r="F44" i="29"/>
  <c r="E44" i="29"/>
  <c r="D44" i="29"/>
  <c r="C44" i="29"/>
  <c r="B44" i="29"/>
  <c r="F43" i="29"/>
  <c r="E43" i="29"/>
  <c r="D43" i="29"/>
  <c r="C43" i="29"/>
  <c r="B43" i="29"/>
  <c r="F42" i="29"/>
  <c r="E42" i="29"/>
  <c r="D42" i="29"/>
  <c r="C42" i="29"/>
  <c r="B42" i="29"/>
  <c r="F41" i="29"/>
  <c r="E41" i="29"/>
  <c r="D41" i="29"/>
  <c r="C41" i="29"/>
  <c r="B41" i="29"/>
  <c r="F40" i="29"/>
  <c r="E40" i="29"/>
  <c r="D40" i="29"/>
  <c r="C40" i="29"/>
  <c r="B40" i="29"/>
  <c r="F39" i="29"/>
  <c r="E39" i="29"/>
  <c r="D39" i="29"/>
  <c r="C39" i="29"/>
  <c r="B39" i="29"/>
  <c r="F38" i="29"/>
  <c r="E38" i="29"/>
  <c r="D38" i="29"/>
  <c r="C38" i="29"/>
  <c r="B38" i="29"/>
  <c r="F37" i="29"/>
  <c r="E37" i="29"/>
  <c r="D37" i="29"/>
  <c r="C37" i="29"/>
  <c r="B37" i="29"/>
  <c r="F36" i="29"/>
  <c r="E36" i="29"/>
  <c r="D36" i="29"/>
  <c r="C36" i="29"/>
  <c r="B36" i="29"/>
  <c r="F35" i="29"/>
  <c r="E35" i="29"/>
  <c r="D35" i="29"/>
  <c r="C35" i="29"/>
  <c r="B35" i="29"/>
  <c r="F34" i="29"/>
  <c r="E34" i="29"/>
  <c r="D34" i="29"/>
  <c r="C34" i="29"/>
  <c r="B34" i="29"/>
  <c r="F33" i="29"/>
  <c r="E33" i="29"/>
  <c r="D33" i="29"/>
  <c r="C33" i="29"/>
  <c r="B33" i="29"/>
  <c r="F32" i="29"/>
  <c r="E32" i="29"/>
  <c r="D32" i="29"/>
  <c r="C32" i="29"/>
  <c r="B32" i="29"/>
  <c r="F31" i="29"/>
  <c r="E31" i="29"/>
  <c r="D31" i="29"/>
  <c r="C31" i="29"/>
  <c r="B31" i="29"/>
  <c r="F30" i="29"/>
  <c r="E30" i="29"/>
  <c r="D30" i="29"/>
  <c r="C30" i="29"/>
  <c r="B30" i="29"/>
  <c r="F29" i="29"/>
  <c r="E29" i="29"/>
  <c r="D29" i="29"/>
  <c r="C29" i="29"/>
  <c r="B29" i="29"/>
  <c r="F28" i="29"/>
  <c r="E28" i="29"/>
  <c r="D28" i="29"/>
  <c r="C28" i="29"/>
  <c r="B28" i="29"/>
  <c r="F27" i="29"/>
  <c r="E27" i="29"/>
  <c r="D27" i="29"/>
  <c r="C27" i="29"/>
  <c r="B27" i="29"/>
  <c r="F26" i="29"/>
  <c r="E26" i="29"/>
  <c r="D26" i="29"/>
  <c r="C26" i="29"/>
  <c r="B26" i="29"/>
  <c r="F25" i="29"/>
  <c r="E25" i="29"/>
  <c r="D25" i="29"/>
  <c r="C25" i="29"/>
  <c r="B25" i="29"/>
  <c r="F24" i="29"/>
  <c r="E24" i="29"/>
  <c r="D24" i="29"/>
  <c r="C24" i="29"/>
  <c r="B24" i="29"/>
  <c r="F23" i="29"/>
  <c r="E23" i="29"/>
  <c r="D23" i="29"/>
  <c r="C23" i="29"/>
  <c r="B23" i="29"/>
  <c r="F22" i="29"/>
  <c r="E22" i="29"/>
  <c r="D22" i="29"/>
  <c r="C22" i="29"/>
  <c r="B22" i="29"/>
  <c r="F21" i="29"/>
  <c r="E21" i="29"/>
  <c r="D21" i="29"/>
  <c r="C21" i="29"/>
  <c r="B21" i="29"/>
  <c r="F20" i="29"/>
  <c r="E20" i="29"/>
  <c r="D20" i="29"/>
  <c r="C20" i="29"/>
  <c r="B20" i="29"/>
  <c r="F19" i="29"/>
  <c r="E19" i="29"/>
  <c r="D19" i="29"/>
  <c r="C19" i="29"/>
  <c r="B19" i="29"/>
  <c r="F18" i="29"/>
  <c r="E18" i="29"/>
  <c r="D18" i="29"/>
  <c r="C18" i="29"/>
  <c r="B18" i="29"/>
  <c r="F17" i="29"/>
  <c r="E17" i="29"/>
  <c r="D17" i="29"/>
  <c r="C17" i="29"/>
  <c r="B17" i="29"/>
  <c r="F16" i="29"/>
  <c r="E16" i="29"/>
  <c r="D16" i="29"/>
  <c r="C16" i="29"/>
  <c r="B16" i="29"/>
  <c r="F15" i="29"/>
  <c r="E15" i="29"/>
  <c r="D15" i="29"/>
  <c r="C15" i="29"/>
  <c r="B15" i="29"/>
  <c r="F14" i="29"/>
  <c r="E14" i="29"/>
  <c r="D14" i="29"/>
  <c r="C14" i="29"/>
  <c r="B14" i="29"/>
  <c r="F13" i="29"/>
  <c r="E13" i="29"/>
  <c r="D13" i="29"/>
  <c r="C13" i="29"/>
  <c r="B13" i="29"/>
  <c r="F12" i="29"/>
  <c r="F6" i="33" s="1"/>
  <c r="E12" i="29"/>
  <c r="D12" i="29"/>
  <c r="D6" i="33" s="1"/>
  <c r="C12" i="29"/>
  <c r="C6" i="33"/>
  <c r="B12" i="29"/>
  <c r="F11" i="29"/>
  <c r="E11" i="29"/>
  <c r="D11" i="29"/>
  <c r="C11" i="29"/>
  <c r="B11" i="29"/>
  <c r="F10" i="29"/>
  <c r="E10" i="29"/>
  <c r="D10" i="29"/>
  <c r="C10" i="29"/>
  <c r="B10" i="29"/>
  <c r="F9" i="29"/>
  <c r="E9" i="29"/>
  <c r="D9" i="29"/>
  <c r="C9" i="29"/>
  <c r="B9" i="29"/>
  <c r="F8" i="29"/>
  <c r="E8" i="29"/>
  <c r="D8" i="29"/>
  <c r="C8" i="29"/>
  <c r="B8" i="29"/>
  <c r="F7" i="29"/>
  <c r="E7" i="29"/>
  <c r="D7" i="29"/>
  <c r="C7" i="29"/>
  <c r="B7" i="29"/>
  <c r="F6" i="29"/>
  <c r="E6" i="29"/>
  <c r="D6" i="29"/>
  <c r="C6" i="29"/>
  <c r="B6" i="29"/>
  <c r="F5" i="29"/>
  <c r="E5" i="29"/>
  <c r="D5" i="29"/>
  <c r="C5" i="29"/>
  <c r="B5" i="29"/>
  <c r="F4" i="29"/>
  <c r="E4" i="29"/>
  <c r="D4" i="29"/>
  <c r="C4" i="29"/>
  <c r="F3" i="29"/>
  <c r="E3" i="29"/>
  <c r="D3" i="29"/>
  <c r="C3" i="29"/>
  <c r="B3" i="29"/>
  <c r="B4" i="28"/>
  <c r="F50" i="28"/>
  <c r="E50" i="28"/>
  <c r="D50" i="28"/>
  <c r="C50" i="28"/>
  <c r="B50" i="28"/>
  <c r="F49" i="28"/>
  <c r="E49" i="28"/>
  <c r="D49" i="28"/>
  <c r="C49" i="28"/>
  <c r="B49" i="28"/>
  <c r="F48" i="28"/>
  <c r="E48" i="28"/>
  <c r="D48" i="28"/>
  <c r="C48" i="28"/>
  <c r="B48" i="28"/>
  <c r="F47" i="28"/>
  <c r="E47" i="28"/>
  <c r="D47" i="28"/>
  <c r="C47" i="28"/>
  <c r="B47" i="28"/>
  <c r="F46" i="28"/>
  <c r="E46" i="28"/>
  <c r="D46" i="28"/>
  <c r="C46" i="28"/>
  <c r="B46" i="28"/>
  <c r="F45" i="28"/>
  <c r="E45" i="28"/>
  <c r="D45" i="28"/>
  <c r="C45" i="28"/>
  <c r="B45" i="28"/>
  <c r="F44" i="28"/>
  <c r="E44" i="28"/>
  <c r="D44" i="28"/>
  <c r="C44" i="28"/>
  <c r="B44" i="28"/>
  <c r="F43" i="28"/>
  <c r="E43" i="28"/>
  <c r="D43" i="28"/>
  <c r="C43" i="28"/>
  <c r="B43" i="28"/>
  <c r="F42" i="28"/>
  <c r="E42" i="28"/>
  <c r="D42" i="28"/>
  <c r="C42" i="28"/>
  <c r="B42" i="28"/>
  <c r="F41" i="28"/>
  <c r="E41" i="28"/>
  <c r="D41" i="28"/>
  <c r="C41" i="28"/>
  <c r="B41" i="28"/>
  <c r="F40" i="28"/>
  <c r="E40" i="28"/>
  <c r="D40" i="28"/>
  <c r="C40" i="28"/>
  <c r="B40" i="28"/>
  <c r="F39" i="28"/>
  <c r="E39" i="28"/>
  <c r="D39" i="28"/>
  <c r="C39" i="28"/>
  <c r="B39" i="28"/>
  <c r="F38" i="28"/>
  <c r="E38" i="28"/>
  <c r="D38" i="28"/>
  <c r="C38" i="28"/>
  <c r="B38" i="28"/>
  <c r="F37" i="28"/>
  <c r="E37" i="28"/>
  <c r="D37" i="28"/>
  <c r="C37" i="28"/>
  <c r="B37" i="28"/>
  <c r="F36" i="28"/>
  <c r="E36" i="28"/>
  <c r="D36" i="28"/>
  <c r="C36" i="28"/>
  <c r="B36" i="28"/>
  <c r="F35" i="28"/>
  <c r="E35" i="28"/>
  <c r="D35" i="28"/>
  <c r="C35" i="28"/>
  <c r="B35" i="28"/>
  <c r="F34" i="28"/>
  <c r="E34" i="28"/>
  <c r="D34" i="28"/>
  <c r="C34" i="28"/>
  <c r="B34" i="28"/>
  <c r="F33" i="28"/>
  <c r="E33" i="28"/>
  <c r="D33" i="28"/>
  <c r="C33" i="28"/>
  <c r="B33" i="28"/>
  <c r="F32" i="28"/>
  <c r="E32" i="28"/>
  <c r="D32" i="28"/>
  <c r="C32" i="28"/>
  <c r="B32" i="28"/>
  <c r="F31" i="28"/>
  <c r="E31" i="28"/>
  <c r="D31" i="28"/>
  <c r="C31" i="28"/>
  <c r="B31" i="28"/>
  <c r="F30" i="28"/>
  <c r="E30" i="28"/>
  <c r="D30" i="28"/>
  <c r="C30" i="28"/>
  <c r="B30" i="28"/>
  <c r="F29" i="28"/>
  <c r="E29" i="28"/>
  <c r="D29" i="28"/>
  <c r="C29" i="28"/>
  <c r="B29" i="28"/>
  <c r="F28" i="28"/>
  <c r="E28" i="28"/>
  <c r="D28" i="28"/>
  <c r="C28" i="28"/>
  <c r="B28" i="28"/>
  <c r="F27" i="28"/>
  <c r="E27" i="28"/>
  <c r="D27" i="28"/>
  <c r="C27" i="28"/>
  <c r="B27" i="28"/>
  <c r="F26" i="28"/>
  <c r="E26" i="28"/>
  <c r="D26" i="28"/>
  <c r="C26" i="28"/>
  <c r="B26" i="28"/>
  <c r="F25" i="28"/>
  <c r="E25" i="28"/>
  <c r="D25" i="28"/>
  <c r="C25" i="28"/>
  <c r="B25" i="28"/>
  <c r="F24" i="28"/>
  <c r="E24" i="28"/>
  <c r="D24" i="28"/>
  <c r="C24" i="28"/>
  <c r="B24" i="28"/>
  <c r="F23" i="28"/>
  <c r="E23" i="28"/>
  <c r="D23" i="28"/>
  <c r="C23" i="28"/>
  <c r="B23" i="28"/>
  <c r="F22" i="28"/>
  <c r="E22" i="28"/>
  <c r="D22" i="28"/>
  <c r="C22" i="28"/>
  <c r="B22" i="28"/>
  <c r="F21" i="28"/>
  <c r="E21" i="28"/>
  <c r="D21" i="28"/>
  <c r="C21" i="28"/>
  <c r="B21" i="28"/>
  <c r="F20" i="28"/>
  <c r="E20" i="28"/>
  <c r="D20" i="28"/>
  <c r="C20" i="28"/>
  <c r="B20" i="28"/>
  <c r="F19" i="28"/>
  <c r="E19" i="28"/>
  <c r="D19" i="28"/>
  <c r="C19" i="28"/>
  <c r="B19" i="28"/>
  <c r="F18" i="28"/>
  <c r="E18" i="28"/>
  <c r="D18" i="28"/>
  <c r="C18" i="28"/>
  <c r="B18" i="28"/>
  <c r="F17" i="28"/>
  <c r="E17" i="28"/>
  <c r="D17" i="28"/>
  <c r="C17" i="28"/>
  <c r="B17" i="28"/>
  <c r="F16" i="28"/>
  <c r="E16" i="28"/>
  <c r="D16" i="28"/>
  <c r="C16" i="28"/>
  <c r="B16" i="28"/>
  <c r="F15" i="28"/>
  <c r="E15" i="28"/>
  <c r="D15" i="28"/>
  <c r="C15" i="28"/>
  <c r="B15" i="28"/>
  <c r="F14" i="28"/>
  <c r="E14" i="28"/>
  <c r="D14" i="28"/>
  <c r="C14" i="28"/>
  <c r="B14" i="28"/>
  <c r="F13" i="28"/>
  <c r="E13" i="28"/>
  <c r="D13" i="28"/>
  <c r="C13" i="28"/>
  <c r="B13" i="28"/>
  <c r="F12" i="28"/>
  <c r="E12" i="28"/>
  <c r="D12" i="28"/>
  <c r="C12" i="28"/>
  <c r="B12" i="28"/>
  <c r="F11" i="28"/>
  <c r="E11" i="28"/>
  <c r="D11" i="28"/>
  <c r="C11" i="28"/>
  <c r="B11" i="28"/>
  <c r="F10" i="28"/>
  <c r="E10" i="28"/>
  <c r="D10" i="28"/>
  <c r="C10" i="28"/>
  <c r="B10" i="28"/>
  <c r="F9" i="28"/>
  <c r="E9" i="28"/>
  <c r="D9" i="28"/>
  <c r="C9" i="28"/>
  <c r="B9" i="28"/>
  <c r="F8" i="28"/>
  <c r="E8" i="28"/>
  <c r="D8" i="28"/>
  <c r="C8" i="28"/>
  <c r="B8" i="28"/>
  <c r="F7" i="28"/>
  <c r="E7" i="28"/>
  <c r="D7" i="28"/>
  <c r="C7" i="28"/>
  <c r="B7" i="28"/>
  <c r="F6" i="28"/>
  <c r="E6" i="28"/>
  <c r="D6" i="28"/>
  <c r="C6" i="28"/>
  <c r="B6" i="28"/>
  <c r="F5" i="28"/>
  <c r="E5" i="28"/>
  <c r="D5" i="28"/>
  <c r="C5" i="28"/>
  <c r="B5" i="28"/>
  <c r="F4" i="28"/>
  <c r="E4" i="28"/>
  <c r="D4" i="28"/>
  <c r="C4" i="28"/>
  <c r="F3" i="28"/>
  <c r="E3" i="28"/>
  <c r="E5" i="33"/>
  <c r="D3" i="28"/>
  <c r="D5" i="33"/>
  <c r="C3" i="28"/>
  <c r="C5" i="33" s="1"/>
  <c r="B3" i="28"/>
  <c r="B3" i="27"/>
  <c r="B4" i="33"/>
  <c r="F4" i="27"/>
  <c r="F50" i="27"/>
  <c r="E50" i="27"/>
  <c r="D50" i="27"/>
  <c r="C50" i="27"/>
  <c r="B50" i="27"/>
  <c r="F49" i="27"/>
  <c r="E49" i="27"/>
  <c r="D49" i="27"/>
  <c r="C49" i="27"/>
  <c r="B49" i="27"/>
  <c r="F48" i="27"/>
  <c r="E48" i="27"/>
  <c r="D48" i="27"/>
  <c r="C48" i="27"/>
  <c r="B48" i="27"/>
  <c r="F47" i="27"/>
  <c r="E47" i="27"/>
  <c r="D47" i="27"/>
  <c r="C47" i="27"/>
  <c r="B47" i="27"/>
  <c r="F46" i="27"/>
  <c r="E46" i="27"/>
  <c r="D46" i="27"/>
  <c r="C46" i="27"/>
  <c r="B46" i="27"/>
  <c r="F45" i="27"/>
  <c r="E45" i="27"/>
  <c r="D45" i="27"/>
  <c r="C45" i="27"/>
  <c r="B45" i="27"/>
  <c r="F44" i="27"/>
  <c r="E44" i="27"/>
  <c r="D44" i="27"/>
  <c r="C44" i="27"/>
  <c r="B44" i="27"/>
  <c r="F43" i="27"/>
  <c r="E43" i="27"/>
  <c r="D43" i="27"/>
  <c r="C43" i="27"/>
  <c r="B43" i="27"/>
  <c r="F42" i="27"/>
  <c r="E42" i="27"/>
  <c r="D42" i="27"/>
  <c r="C42" i="27"/>
  <c r="B42" i="27"/>
  <c r="F41" i="27"/>
  <c r="E41" i="27"/>
  <c r="D41" i="27"/>
  <c r="C41" i="27"/>
  <c r="B41" i="27"/>
  <c r="F40" i="27"/>
  <c r="E40" i="27"/>
  <c r="D40" i="27"/>
  <c r="C40" i="27"/>
  <c r="B40" i="27"/>
  <c r="F39" i="27"/>
  <c r="E39" i="27"/>
  <c r="D39" i="27"/>
  <c r="C39" i="27"/>
  <c r="B39" i="27"/>
  <c r="F38" i="27"/>
  <c r="E38" i="27"/>
  <c r="D38" i="27"/>
  <c r="C38" i="27"/>
  <c r="B38" i="27"/>
  <c r="F37" i="27"/>
  <c r="E37" i="27"/>
  <c r="D37" i="27"/>
  <c r="C37" i="27"/>
  <c r="B37" i="27"/>
  <c r="F36" i="27"/>
  <c r="E36" i="27"/>
  <c r="D36" i="27"/>
  <c r="C36" i="27"/>
  <c r="B36" i="27"/>
  <c r="F35" i="27"/>
  <c r="E35" i="27"/>
  <c r="D35" i="27"/>
  <c r="C35" i="27"/>
  <c r="B35" i="27"/>
  <c r="F34" i="27"/>
  <c r="E34" i="27"/>
  <c r="D34" i="27"/>
  <c r="C34" i="27"/>
  <c r="B34" i="27"/>
  <c r="F33" i="27"/>
  <c r="E33" i="27"/>
  <c r="D33" i="27"/>
  <c r="C33" i="27"/>
  <c r="B33" i="27"/>
  <c r="F32" i="27"/>
  <c r="E32" i="27"/>
  <c r="D32" i="27"/>
  <c r="C32" i="27"/>
  <c r="B32" i="27"/>
  <c r="F31" i="27"/>
  <c r="E31" i="27"/>
  <c r="D31" i="27"/>
  <c r="C31" i="27"/>
  <c r="B31" i="27"/>
  <c r="F30" i="27"/>
  <c r="E30" i="27"/>
  <c r="D30" i="27"/>
  <c r="C30" i="27"/>
  <c r="B30" i="27"/>
  <c r="F29" i="27"/>
  <c r="E29" i="27"/>
  <c r="D29" i="27"/>
  <c r="C29" i="27"/>
  <c r="B29" i="27"/>
  <c r="F28" i="27"/>
  <c r="E28" i="27"/>
  <c r="D28" i="27"/>
  <c r="C28" i="27"/>
  <c r="B28" i="27"/>
  <c r="F27" i="27"/>
  <c r="E27" i="27"/>
  <c r="D27" i="27"/>
  <c r="C27" i="27"/>
  <c r="B27" i="27"/>
  <c r="F26" i="27"/>
  <c r="E26" i="27"/>
  <c r="D26" i="27"/>
  <c r="C26" i="27"/>
  <c r="B26" i="27"/>
  <c r="F25" i="27"/>
  <c r="E25" i="27"/>
  <c r="D25" i="27"/>
  <c r="C25" i="27"/>
  <c r="B25" i="27"/>
  <c r="F24" i="27"/>
  <c r="E24" i="27"/>
  <c r="D24" i="27"/>
  <c r="C24" i="27"/>
  <c r="B24" i="27"/>
  <c r="F23" i="27"/>
  <c r="E23" i="27"/>
  <c r="D23" i="27"/>
  <c r="C23" i="27"/>
  <c r="B23" i="27"/>
  <c r="F22" i="27"/>
  <c r="E22" i="27"/>
  <c r="D22" i="27"/>
  <c r="C22" i="27"/>
  <c r="B22" i="27"/>
  <c r="F21" i="27"/>
  <c r="E21" i="27"/>
  <c r="D21" i="27"/>
  <c r="C21" i="27"/>
  <c r="B21" i="27"/>
  <c r="F20" i="27"/>
  <c r="E20" i="27"/>
  <c r="D20" i="27"/>
  <c r="C20" i="27"/>
  <c r="B20" i="27"/>
  <c r="F19" i="27"/>
  <c r="E19" i="27"/>
  <c r="D19" i="27"/>
  <c r="C19" i="27"/>
  <c r="B19" i="27"/>
  <c r="F18" i="27"/>
  <c r="E18" i="27"/>
  <c r="D18" i="27"/>
  <c r="C18" i="27"/>
  <c r="B18" i="27"/>
  <c r="F17" i="27"/>
  <c r="E17" i="27"/>
  <c r="D17" i="27"/>
  <c r="C17" i="27"/>
  <c r="B17" i="27"/>
  <c r="F16" i="27"/>
  <c r="E16" i="27"/>
  <c r="D16" i="27"/>
  <c r="C16" i="27"/>
  <c r="B16" i="27"/>
  <c r="F15" i="27"/>
  <c r="E15" i="27"/>
  <c r="D15" i="27"/>
  <c r="C15" i="27"/>
  <c r="B15" i="27"/>
  <c r="F14" i="27"/>
  <c r="E14" i="27"/>
  <c r="D14" i="27"/>
  <c r="C14" i="27"/>
  <c r="B14" i="27"/>
  <c r="F13" i="27"/>
  <c r="E13" i="27"/>
  <c r="D13" i="27"/>
  <c r="C13" i="27"/>
  <c r="B13" i="27"/>
  <c r="F12" i="27"/>
  <c r="E12" i="27"/>
  <c r="D12" i="27"/>
  <c r="C12" i="27"/>
  <c r="B12" i="27"/>
  <c r="F11" i="27"/>
  <c r="E11" i="27"/>
  <c r="D11" i="27"/>
  <c r="C11" i="27"/>
  <c r="B11" i="27"/>
  <c r="F10" i="27"/>
  <c r="E10" i="27"/>
  <c r="D10" i="27"/>
  <c r="C10" i="27"/>
  <c r="B10" i="27"/>
  <c r="F9" i="27"/>
  <c r="E9" i="27"/>
  <c r="E4" i="33"/>
  <c r="D9" i="27"/>
  <c r="D4" i="33"/>
  <c r="C9" i="27"/>
  <c r="C4" i="33" s="1"/>
  <c r="B9" i="27"/>
  <c r="F8" i="27"/>
  <c r="E8" i="27"/>
  <c r="D8" i="27"/>
  <c r="C8" i="27"/>
  <c r="B8" i="27"/>
  <c r="F7" i="27"/>
  <c r="E7" i="27"/>
  <c r="D7" i="27"/>
  <c r="C7" i="27"/>
  <c r="B7" i="27"/>
  <c r="F6" i="27"/>
  <c r="E6" i="27"/>
  <c r="D6" i="27"/>
  <c r="C6" i="27"/>
  <c r="B6" i="27"/>
  <c r="F5" i="27"/>
  <c r="E5" i="27"/>
  <c r="D5" i="27"/>
  <c r="C5" i="27"/>
  <c r="B5" i="27"/>
  <c r="E4" i="27"/>
  <c r="D4" i="27"/>
  <c r="C4" i="27"/>
  <c r="B4" i="27"/>
  <c r="F3" i="27"/>
  <c r="E3" i="27"/>
  <c r="D3" i="27"/>
  <c r="C3" i="27"/>
  <c r="B4" i="26"/>
  <c r="F50" i="26"/>
  <c r="E50" i="26"/>
  <c r="D50" i="26"/>
  <c r="C50" i="26"/>
  <c r="B50" i="26"/>
  <c r="F49" i="26"/>
  <c r="E49" i="26"/>
  <c r="D49" i="26"/>
  <c r="C49" i="26"/>
  <c r="B49" i="26"/>
  <c r="F48" i="26"/>
  <c r="E48" i="26"/>
  <c r="D48" i="26"/>
  <c r="C48" i="26"/>
  <c r="B48" i="26"/>
  <c r="F47" i="26"/>
  <c r="E47" i="26"/>
  <c r="D47" i="26"/>
  <c r="C47" i="26"/>
  <c r="B47" i="26"/>
  <c r="F46" i="26"/>
  <c r="E46" i="26"/>
  <c r="D46" i="26"/>
  <c r="C46" i="26"/>
  <c r="B46" i="26"/>
  <c r="F45" i="26"/>
  <c r="E45" i="26"/>
  <c r="D45" i="26"/>
  <c r="C45" i="26"/>
  <c r="B45" i="26"/>
  <c r="F44" i="26"/>
  <c r="E44" i="26"/>
  <c r="D44" i="26"/>
  <c r="C44" i="26"/>
  <c r="B44" i="26"/>
  <c r="F43" i="26"/>
  <c r="E43" i="26"/>
  <c r="D43" i="26"/>
  <c r="C43" i="26"/>
  <c r="B43" i="26"/>
  <c r="F42" i="26"/>
  <c r="E42" i="26"/>
  <c r="D42" i="26"/>
  <c r="C42" i="26"/>
  <c r="B42" i="26"/>
  <c r="F41" i="26"/>
  <c r="E41" i="26"/>
  <c r="D41" i="26"/>
  <c r="C41" i="26"/>
  <c r="B41" i="26"/>
  <c r="F40" i="26"/>
  <c r="E40" i="26"/>
  <c r="D40" i="26"/>
  <c r="C40" i="26"/>
  <c r="B40" i="26"/>
  <c r="F39" i="26"/>
  <c r="E39" i="26"/>
  <c r="D39" i="26"/>
  <c r="C39" i="26"/>
  <c r="B39" i="26"/>
  <c r="F38" i="26"/>
  <c r="E38" i="26"/>
  <c r="D38" i="26"/>
  <c r="C38" i="26"/>
  <c r="B38" i="26"/>
  <c r="F37" i="26"/>
  <c r="E37" i="26"/>
  <c r="D37" i="26"/>
  <c r="C37" i="26"/>
  <c r="B37" i="26"/>
  <c r="F36" i="26"/>
  <c r="E36" i="26"/>
  <c r="D36" i="26"/>
  <c r="C36" i="26"/>
  <c r="B36" i="26"/>
  <c r="F35" i="26"/>
  <c r="E35" i="26"/>
  <c r="D35" i="26"/>
  <c r="C35" i="26"/>
  <c r="B35" i="26"/>
  <c r="F34" i="26"/>
  <c r="E34" i="26"/>
  <c r="D34" i="26"/>
  <c r="C34" i="26"/>
  <c r="B34" i="26"/>
  <c r="F33" i="26"/>
  <c r="E33" i="26"/>
  <c r="D33" i="26"/>
  <c r="C33" i="26"/>
  <c r="B33" i="26"/>
  <c r="F32" i="26"/>
  <c r="E32" i="26"/>
  <c r="D32" i="26"/>
  <c r="C32" i="26"/>
  <c r="B32" i="26"/>
  <c r="F31" i="26"/>
  <c r="E31" i="26"/>
  <c r="D31" i="26"/>
  <c r="C31" i="26"/>
  <c r="B31" i="26"/>
  <c r="F30" i="26"/>
  <c r="E30" i="26"/>
  <c r="D30" i="26"/>
  <c r="C30" i="26"/>
  <c r="B30" i="26"/>
  <c r="F29" i="26"/>
  <c r="E29" i="26"/>
  <c r="D29" i="26"/>
  <c r="C29" i="26"/>
  <c r="B29" i="26"/>
  <c r="F28" i="26"/>
  <c r="E28" i="26"/>
  <c r="D28" i="26"/>
  <c r="C28" i="26"/>
  <c r="B28" i="26"/>
  <c r="F27" i="26"/>
  <c r="E27" i="26"/>
  <c r="D27" i="26"/>
  <c r="C27" i="26"/>
  <c r="B27" i="26"/>
  <c r="F26" i="26"/>
  <c r="E26" i="26"/>
  <c r="D26" i="26"/>
  <c r="C26" i="26"/>
  <c r="B26" i="26"/>
  <c r="F25" i="26"/>
  <c r="E25" i="26"/>
  <c r="D25" i="26"/>
  <c r="C25" i="26"/>
  <c r="B25" i="26"/>
  <c r="F24" i="26"/>
  <c r="E24" i="26"/>
  <c r="D24" i="26"/>
  <c r="C24" i="26"/>
  <c r="B24" i="26"/>
  <c r="F23" i="26"/>
  <c r="E23" i="26"/>
  <c r="D23" i="26"/>
  <c r="C23" i="26"/>
  <c r="B23" i="26"/>
  <c r="F22" i="26"/>
  <c r="E22" i="26"/>
  <c r="D22" i="26"/>
  <c r="C22" i="26"/>
  <c r="B22" i="26"/>
  <c r="F21" i="26"/>
  <c r="E21" i="26"/>
  <c r="D21" i="26"/>
  <c r="C21" i="26"/>
  <c r="B21" i="26"/>
  <c r="F20" i="26"/>
  <c r="E20" i="26"/>
  <c r="D20" i="26"/>
  <c r="C20" i="26"/>
  <c r="B20" i="26"/>
  <c r="F19" i="26"/>
  <c r="E19" i="26"/>
  <c r="D19" i="26"/>
  <c r="C19" i="26"/>
  <c r="B19" i="26"/>
  <c r="F18" i="26"/>
  <c r="E18" i="26"/>
  <c r="D18" i="26"/>
  <c r="C18" i="26"/>
  <c r="B18" i="26"/>
  <c r="F17" i="26"/>
  <c r="E17" i="26"/>
  <c r="D17" i="26"/>
  <c r="C17" i="26"/>
  <c r="B17" i="26"/>
  <c r="F16" i="26"/>
  <c r="E16" i="26"/>
  <c r="D16" i="26"/>
  <c r="C16" i="26"/>
  <c r="B16" i="26"/>
  <c r="F15" i="26"/>
  <c r="E15" i="26"/>
  <c r="D15" i="26"/>
  <c r="C15" i="26"/>
  <c r="B15" i="26"/>
  <c r="F14" i="26"/>
  <c r="E14" i="26"/>
  <c r="D14" i="26"/>
  <c r="C14" i="26"/>
  <c r="B14" i="26"/>
  <c r="F13" i="26"/>
  <c r="E13" i="26"/>
  <c r="D13" i="26"/>
  <c r="C13" i="26"/>
  <c r="B13" i="26"/>
  <c r="F12" i="26"/>
  <c r="E12" i="26"/>
  <c r="D12" i="26"/>
  <c r="C12" i="26"/>
  <c r="B12" i="26"/>
  <c r="F11" i="26"/>
  <c r="E11" i="26"/>
  <c r="D11" i="26"/>
  <c r="C11" i="26"/>
  <c r="B11" i="26"/>
  <c r="F10" i="26"/>
  <c r="E10" i="26"/>
  <c r="D10" i="26"/>
  <c r="C10" i="26"/>
  <c r="B10" i="26"/>
  <c r="F9" i="26"/>
  <c r="E9" i="26"/>
  <c r="D9" i="26"/>
  <c r="C9" i="26"/>
  <c r="B9" i="26"/>
  <c r="F8" i="26"/>
  <c r="E8" i="26"/>
  <c r="D8" i="26"/>
  <c r="C8" i="26"/>
  <c r="B8" i="26"/>
  <c r="F7" i="26"/>
  <c r="E7" i="26"/>
  <c r="D7" i="26"/>
  <c r="C7" i="26"/>
  <c r="B7" i="26"/>
  <c r="F6" i="26"/>
  <c r="E6" i="26"/>
  <c r="D6" i="26"/>
  <c r="C6" i="26"/>
  <c r="B6" i="26"/>
  <c r="F5" i="26"/>
  <c r="E5" i="26"/>
  <c r="D5" i="26"/>
  <c r="C5" i="26"/>
  <c r="B5" i="26"/>
  <c r="F4" i="26"/>
  <c r="E4" i="26"/>
  <c r="D4" i="26"/>
  <c r="C4" i="26"/>
  <c r="F3" i="26"/>
  <c r="F3" i="33" s="1"/>
  <c r="E3" i="26"/>
  <c r="D3" i="26"/>
  <c r="D3" i="33"/>
  <c r="C3" i="26"/>
  <c r="B3" i="26"/>
  <c r="B3" i="33"/>
  <c r="B3" i="5"/>
  <c r="B3" i="18" s="1"/>
  <c r="C21" i="25" s="1"/>
  <c r="F9" i="33"/>
  <c r="F8" i="33"/>
  <c r="F7" i="33"/>
  <c r="F5" i="33"/>
  <c r="F4" i="33"/>
  <c r="E6" i="33"/>
  <c r="D9" i="33"/>
  <c r="D8" i="33"/>
  <c r="D7" i="33"/>
  <c r="C8" i="33"/>
  <c r="B9" i="33"/>
  <c r="C34" i="25"/>
  <c r="B8" i="33"/>
  <c r="C33" i="25"/>
  <c r="B6" i="33"/>
  <c r="C31" i="25" s="1"/>
  <c r="B5" i="33"/>
  <c r="C30" i="25"/>
  <c r="N56" i="1"/>
  <c r="N81" i="1" s="1"/>
  <c r="B12" i="35" s="1"/>
  <c r="N64" i="1"/>
  <c r="N89" i="1" s="1"/>
  <c r="B20" i="35" s="1"/>
  <c r="F50" i="24"/>
  <c r="E50" i="24"/>
  <c r="D50" i="24"/>
  <c r="C50" i="24"/>
  <c r="B50" i="24"/>
  <c r="F49" i="24"/>
  <c r="E49" i="24"/>
  <c r="D49" i="24"/>
  <c r="C49" i="24"/>
  <c r="B49" i="24"/>
  <c r="F48" i="24"/>
  <c r="E48" i="24"/>
  <c r="D48" i="24"/>
  <c r="C48" i="24"/>
  <c r="B48" i="24"/>
  <c r="F47" i="24"/>
  <c r="E47" i="24"/>
  <c r="D47" i="24"/>
  <c r="C47" i="24"/>
  <c r="B47" i="24"/>
  <c r="F46" i="24"/>
  <c r="E46" i="24"/>
  <c r="D46" i="24"/>
  <c r="C46" i="24"/>
  <c r="B46" i="24"/>
  <c r="F45" i="24"/>
  <c r="E45" i="24"/>
  <c r="D45" i="24"/>
  <c r="C45" i="24"/>
  <c r="B45" i="24"/>
  <c r="F44" i="24"/>
  <c r="E44" i="24"/>
  <c r="D44" i="24"/>
  <c r="C44" i="24"/>
  <c r="B44" i="24"/>
  <c r="F43" i="24"/>
  <c r="E43" i="24"/>
  <c r="D43" i="24"/>
  <c r="C43" i="24"/>
  <c r="B43" i="24"/>
  <c r="F42" i="24"/>
  <c r="E42" i="24"/>
  <c r="D42" i="24"/>
  <c r="C42" i="24"/>
  <c r="B42" i="24"/>
  <c r="F41" i="24"/>
  <c r="E41" i="24"/>
  <c r="D41" i="24"/>
  <c r="C41" i="24"/>
  <c r="B41" i="24"/>
  <c r="F40" i="24"/>
  <c r="E40" i="24"/>
  <c r="D40" i="24"/>
  <c r="C40" i="24"/>
  <c r="B40" i="24"/>
  <c r="F39" i="24"/>
  <c r="E39" i="24"/>
  <c r="D39" i="24"/>
  <c r="C39" i="24"/>
  <c r="B39" i="24"/>
  <c r="F38" i="24"/>
  <c r="E38" i="24"/>
  <c r="D38" i="24"/>
  <c r="C38" i="24"/>
  <c r="B38" i="24"/>
  <c r="F37" i="24"/>
  <c r="E37" i="24"/>
  <c r="D37" i="24"/>
  <c r="C37" i="24"/>
  <c r="B37" i="24"/>
  <c r="F36" i="24"/>
  <c r="E36" i="24"/>
  <c r="D36" i="24"/>
  <c r="C36" i="24"/>
  <c r="B36" i="24"/>
  <c r="F35" i="24"/>
  <c r="E35" i="24"/>
  <c r="D35" i="24"/>
  <c r="C35" i="24"/>
  <c r="B35" i="24"/>
  <c r="F34" i="24"/>
  <c r="E34" i="24"/>
  <c r="D34" i="24"/>
  <c r="C34" i="24"/>
  <c r="B34" i="24"/>
  <c r="F33" i="24"/>
  <c r="E33" i="24"/>
  <c r="D33" i="24"/>
  <c r="C33" i="24"/>
  <c r="B33" i="24"/>
  <c r="F32" i="24"/>
  <c r="E32" i="24"/>
  <c r="D32" i="24"/>
  <c r="C32" i="24"/>
  <c r="B32" i="24"/>
  <c r="F31" i="24"/>
  <c r="E31" i="24"/>
  <c r="D31" i="24"/>
  <c r="C31" i="24"/>
  <c r="B31" i="24"/>
  <c r="F30" i="24"/>
  <c r="E30" i="24"/>
  <c r="D30" i="24"/>
  <c r="C30" i="24"/>
  <c r="B30" i="24"/>
  <c r="F29" i="24"/>
  <c r="E29" i="24"/>
  <c r="D29" i="24"/>
  <c r="C29" i="24"/>
  <c r="B29" i="24"/>
  <c r="F28" i="24"/>
  <c r="E28" i="24"/>
  <c r="D28" i="24"/>
  <c r="C28" i="24"/>
  <c r="B28" i="24"/>
  <c r="F27" i="24"/>
  <c r="E27" i="24"/>
  <c r="D27" i="24"/>
  <c r="C27" i="24"/>
  <c r="B27" i="24"/>
  <c r="F26" i="24"/>
  <c r="E26" i="24"/>
  <c r="D26" i="24"/>
  <c r="C26" i="24"/>
  <c r="B26" i="24"/>
  <c r="F25" i="24"/>
  <c r="E25" i="24"/>
  <c r="D25" i="24"/>
  <c r="C25" i="24"/>
  <c r="B25" i="24"/>
  <c r="F24" i="24"/>
  <c r="E24" i="24"/>
  <c r="D24" i="24"/>
  <c r="C24" i="24"/>
  <c r="B24" i="24"/>
  <c r="F23" i="24"/>
  <c r="E23" i="24"/>
  <c r="D23" i="24"/>
  <c r="C23" i="24"/>
  <c r="B23" i="24"/>
  <c r="F22" i="24"/>
  <c r="E22" i="24"/>
  <c r="D22" i="24"/>
  <c r="C22" i="24"/>
  <c r="B22" i="24"/>
  <c r="F21" i="24"/>
  <c r="E21" i="24"/>
  <c r="D21" i="24"/>
  <c r="C21" i="24"/>
  <c r="B21" i="24"/>
  <c r="F20" i="24"/>
  <c r="E20" i="24"/>
  <c r="D20" i="24"/>
  <c r="C20" i="24"/>
  <c r="B20" i="24"/>
  <c r="F19" i="24"/>
  <c r="E19" i="24"/>
  <c r="D19" i="24"/>
  <c r="C19" i="24"/>
  <c r="B19" i="24"/>
  <c r="F18" i="24"/>
  <c r="E18" i="24"/>
  <c r="D18" i="24"/>
  <c r="C18" i="24"/>
  <c r="B18" i="24"/>
  <c r="F17" i="24"/>
  <c r="E17" i="24"/>
  <c r="D17" i="24"/>
  <c r="C17" i="24"/>
  <c r="B17" i="24"/>
  <c r="F16" i="24"/>
  <c r="E16" i="24"/>
  <c r="D16" i="24"/>
  <c r="C16" i="24"/>
  <c r="B16" i="24"/>
  <c r="F15" i="24"/>
  <c r="E15" i="24"/>
  <c r="D15" i="24"/>
  <c r="C15" i="24"/>
  <c r="B15" i="24"/>
  <c r="F14" i="24"/>
  <c r="E14" i="24"/>
  <c r="D14" i="24"/>
  <c r="C14" i="24"/>
  <c r="B14" i="24"/>
  <c r="F13" i="24"/>
  <c r="E13" i="24"/>
  <c r="D13" i="24"/>
  <c r="C13" i="24"/>
  <c r="B13" i="24"/>
  <c r="F12" i="24"/>
  <c r="E12" i="24"/>
  <c r="D12" i="24"/>
  <c r="C12" i="24"/>
  <c r="B12" i="24"/>
  <c r="F11" i="24"/>
  <c r="E11" i="24"/>
  <c r="D11" i="24"/>
  <c r="C11" i="24"/>
  <c r="B11" i="24"/>
  <c r="F10" i="24"/>
  <c r="E10" i="24"/>
  <c r="D10" i="24"/>
  <c r="C10" i="24"/>
  <c r="B10" i="24"/>
  <c r="F9" i="24"/>
  <c r="E9" i="24"/>
  <c r="D9" i="24"/>
  <c r="C9" i="24"/>
  <c r="B9" i="24"/>
  <c r="E8" i="24"/>
  <c r="E9" i="18" s="1"/>
  <c r="D8" i="24"/>
  <c r="C8" i="24"/>
  <c r="B8" i="24"/>
  <c r="F7" i="24"/>
  <c r="E7" i="24"/>
  <c r="D7" i="24"/>
  <c r="C7" i="24"/>
  <c r="B7" i="24"/>
  <c r="F6" i="24"/>
  <c r="E6" i="24"/>
  <c r="D6" i="24"/>
  <c r="C6" i="24"/>
  <c r="B6" i="24"/>
  <c r="F5" i="24"/>
  <c r="E5" i="24"/>
  <c r="D5" i="24"/>
  <c r="C5" i="24"/>
  <c r="B5" i="24"/>
  <c r="F4" i="24"/>
  <c r="E4" i="24"/>
  <c r="D4" i="24"/>
  <c r="C4" i="24"/>
  <c r="B4" i="24"/>
  <c r="E3" i="24"/>
  <c r="D3" i="24"/>
  <c r="D9" i="18" s="1"/>
  <c r="J63" i="1" s="1"/>
  <c r="C3" i="24"/>
  <c r="C9" i="18" s="1"/>
  <c r="F50" i="23"/>
  <c r="E50" i="23"/>
  <c r="D50" i="23"/>
  <c r="C50" i="23"/>
  <c r="B50" i="23"/>
  <c r="F49" i="23"/>
  <c r="E49" i="23"/>
  <c r="D49" i="23"/>
  <c r="C49" i="23"/>
  <c r="B49" i="23"/>
  <c r="F48" i="23"/>
  <c r="E48" i="23"/>
  <c r="D48" i="23"/>
  <c r="C48" i="23"/>
  <c r="B48" i="23"/>
  <c r="F47" i="23"/>
  <c r="E47" i="23"/>
  <c r="D47" i="23"/>
  <c r="C47" i="23"/>
  <c r="B47" i="23"/>
  <c r="F46" i="23"/>
  <c r="E46" i="23"/>
  <c r="D46" i="23"/>
  <c r="C46" i="23"/>
  <c r="B46" i="23"/>
  <c r="F45" i="23"/>
  <c r="E45" i="23"/>
  <c r="D45" i="23"/>
  <c r="C45" i="23"/>
  <c r="B45" i="23"/>
  <c r="F44" i="23"/>
  <c r="E44" i="23"/>
  <c r="D44" i="23"/>
  <c r="C44" i="23"/>
  <c r="B44" i="23"/>
  <c r="F43" i="23"/>
  <c r="E43" i="23"/>
  <c r="D43" i="23"/>
  <c r="C43" i="23"/>
  <c r="B43" i="23"/>
  <c r="F42" i="23"/>
  <c r="E42" i="23"/>
  <c r="D42" i="23"/>
  <c r="C42" i="23"/>
  <c r="B42" i="23"/>
  <c r="F41" i="23"/>
  <c r="E41" i="23"/>
  <c r="D41" i="23"/>
  <c r="C41" i="23"/>
  <c r="B41" i="23"/>
  <c r="F40" i="23"/>
  <c r="E40" i="23"/>
  <c r="D40" i="23"/>
  <c r="C40" i="23"/>
  <c r="B40" i="23"/>
  <c r="F39" i="23"/>
  <c r="E39" i="23"/>
  <c r="D39" i="23"/>
  <c r="C39" i="23"/>
  <c r="B39" i="23"/>
  <c r="F38" i="23"/>
  <c r="E38" i="23"/>
  <c r="D38" i="23"/>
  <c r="C38" i="23"/>
  <c r="B38" i="23"/>
  <c r="F37" i="23"/>
  <c r="E37" i="23"/>
  <c r="D37" i="23"/>
  <c r="C37" i="23"/>
  <c r="B37" i="23"/>
  <c r="F36" i="23"/>
  <c r="E36" i="23"/>
  <c r="D36" i="23"/>
  <c r="C36" i="23"/>
  <c r="B36" i="23"/>
  <c r="F35" i="23"/>
  <c r="E35" i="23"/>
  <c r="D35" i="23"/>
  <c r="C35" i="23"/>
  <c r="B35" i="23"/>
  <c r="F34" i="23"/>
  <c r="E34" i="23"/>
  <c r="D34" i="23"/>
  <c r="C34" i="23"/>
  <c r="B34" i="23"/>
  <c r="F33" i="23"/>
  <c r="E33" i="23"/>
  <c r="D33" i="23"/>
  <c r="C33" i="23"/>
  <c r="B33" i="23"/>
  <c r="F32" i="23"/>
  <c r="E32" i="23"/>
  <c r="D32" i="23"/>
  <c r="C32" i="23"/>
  <c r="B32" i="23"/>
  <c r="F31" i="23"/>
  <c r="E31" i="23"/>
  <c r="D31" i="23"/>
  <c r="C31" i="23"/>
  <c r="B31" i="23"/>
  <c r="F30" i="23"/>
  <c r="E30" i="23"/>
  <c r="D30" i="23"/>
  <c r="C30" i="23"/>
  <c r="B30" i="23"/>
  <c r="F29" i="23"/>
  <c r="E29" i="23"/>
  <c r="D29" i="23"/>
  <c r="C29" i="23"/>
  <c r="B29" i="23"/>
  <c r="F28" i="23"/>
  <c r="E28" i="23"/>
  <c r="D28" i="23"/>
  <c r="C28" i="23"/>
  <c r="B28" i="23"/>
  <c r="F27" i="23"/>
  <c r="E27" i="23"/>
  <c r="D27" i="23"/>
  <c r="C27" i="23"/>
  <c r="B27" i="23"/>
  <c r="F26" i="23"/>
  <c r="E26" i="23"/>
  <c r="D26" i="23"/>
  <c r="C26" i="23"/>
  <c r="B26" i="23"/>
  <c r="F25" i="23"/>
  <c r="E25" i="23"/>
  <c r="D25" i="23"/>
  <c r="C25" i="23"/>
  <c r="B25" i="23"/>
  <c r="F24" i="23"/>
  <c r="E24" i="23"/>
  <c r="D24" i="23"/>
  <c r="C24" i="23"/>
  <c r="B24" i="23"/>
  <c r="F23" i="23"/>
  <c r="E23" i="23"/>
  <c r="D23" i="23"/>
  <c r="C23" i="23"/>
  <c r="B23" i="23"/>
  <c r="F22" i="23"/>
  <c r="E22" i="23"/>
  <c r="D22" i="23"/>
  <c r="C22" i="23"/>
  <c r="B22" i="23"/>
  <c r="F21" i="23"/>
  <c r="E21" i="23"/>
  <c r="D21" i="23"/>
  <c r="C21" i="23"/>
  <c r="B21" i="23"/>
  <c r="F20" i="23"/>
  <c r="E20" i="23"/>
  <c r="D20" i="23"/>
  <c r="C20" i="23"/>
  <c r="B20" i="23"/>
  <c r="F19" i="23"/>
  <c r="E19" i="23"/>
  <c r="D19" i="23"/>
  <c r="C19" i="23"/>
  <c r="B19" i="23"/>
  <c r="F18" i="23"/>
  <c r="E18" i="23"/>
  <c r="D18" i="23"/>
  <c r="C18" i="23"/>
  <c r="B18" i="23"/>
  <c r="F17" i="23"/>
  <c r="E17" i="23"/>
  <c r="D17" i="23"/>
  <c r="C17" i="23"/>
  <c r="B17" i="23"/>
  <c r="F16" i="23"/>
  <c r="E16" i="23"/>
  <c r="D16" i="23"/>
  <c r="C16" i="23"/>
  <c r="B16" i="23"/>
  <c r="F15" i="23"/>
  <c r="E15" i="23"/>
  <c r="D15" i="23"/>
  <c r="C15" i="23"/>
  <c r="B15" i="23"/>
  <c r="F14" i="23"/>
  <c r="E14" i="23"/>
  <c r="D14" i="23"/>
  <c r="C14" i="23"/>
  <c r="B14" i="23"/>
  <c r="F13" i="23"/>
  <c r="E13" i="23"/>
  <c r="D13" i="23"/>
  <c r="C13" i="23"/>
  <c r="B13" i="23"/>
  <c r="F12" i="23"/>
  <c r="E12" i="23"/>
  <c r="D12" i="23"/>
  <c r="C12" i="23"/>
  <c r="B12" i="23"/>
  <c r="F11" i="23"/>
  <c r="E11" i="23"/>
  <c r="D11" i="23"/>
  <c r="D8" i="18" s="1"/>
  <c r="J62" i="1" s="1"/>
  <c r="C11" i="23"/>
  <c r="C8" i="18" s="1"/>
  <c r="B11" i="23"/>
  <c r="F10" i="23"/>
  <c r="E10" i="23"/>
  <c r="D10" i="23"/>
  <c r="C10" i="23"/>
  <c r="B10" i="23"/>
  <c r="F9" i="23"/>
  <c r="E9" i="23"/>
  <c r="D9" i="23"/>
  <c r="C9" i="23"/>
  <c r="B9" i="23"/>
  <c r="E8" i="23"/>
  <c r="D8" i="23"/>
  <c r="C8" i="23"/>
  <c r="B8" i="23"/>
  <c r="F7" i="23"/>
  <c r="E7" i="23"/>
  <c r="D7" i="23"/>
  <c r="C7" i="23"/>
  <c r="B7" i="23"/>
  <c r="F6" i="23"/>
  <c r="E6" i="23"/>
  <c r="D6" i="23"/>
  <c r="C6" i="23"/>
  <c r="B6" i="23"/>
  <c r="F5" i="23"/>
  <c r="E5" i="23"/>
  <c r="D5" i="23"/>
  <c r="C5" i="23"/>
  <c r="B5" i="23"/>
  <c r="F4" i="23"/>
  <c r="E4" i="23"/>
  <c r="D4" i="23"/>
  <c r="C4" i="23"/>
  <c r="B4" i="23"/>
  <c r="E3" i="23"/>
  <c r="D3" i="23"/>
  <c r="C3" i="23"/>
  <c r="F50" i="22"/>
  <c r="E50" i="22"/>
  <c r="D50" i="22"/>
  <c r="C50" i="22"/>
  <c r="B50" i="22"/>
  <c r="F49" i="22"/>
  <c r="E49" i="22"/>
  <c r="D49" i="22"/>
  <c r="C49" i="22"/>
  <c r="B49" i="22"/>
  <c r="F48" i="22"/>
  <c r="E48" i="22"/>
  <c r="D48" i="22"/>
  <c r="C48" i="22"/>
  <c r="B48" i="22"/>
  <c r="F47" i="22"/>
  <c r="E47" i="22"/>
  <c r="D47" i="22"/>
  <c r="C47" i="22"/>
  <c r="B47" i="22"/>
  <c r="F46" i="22"/>
  <c r="E46" i="22"/>
  <c r="D46" i="22"/>
  <c r="C46" i="22"/>
  <c r="B46" i="22"/>
  <c r="F45" i="22"/>
  <c r="E45" i="22"/>
  <c r="D45" i="22"/>
  <c r="C45" i="22"/>
  <c r="B45" i="22"/>
  <c r="F44" i="22"/>
  <c r="E44" i="22"/>
  <c r="D44" i="22"/>
  <c r="C44" i="22"/>
  <c r="B44" i="22"/>
  <c r="F43" i="22"/>
  <c r="E43" i="22"/>
  <c r="D43" i="22"/>
  <c r="C43" i="22"/>
  <c r="B43" i="22"/>
  <c r="F42" i="22"/>
  <c r="E42" i="22"/>
  <c r="D42" i="22"/>
  <c r="C42" i="22"/>
  <c r="B42" i="22"/>
  <c r="F41" i="22"/>
  <c r="E41" i="22"/>
  <c r="D41" i="22"/>
  <c r="C41" i="22"/>
  <c r="B41" i="22"/>
  <c r="F40" i="22"/>
  <c r="E40" i="22"/>
  <c r="D40" i="22"/>
  <c r="C40" i="22"/>
  <c r="B40" i="22"/>
  <c r="F39" i="22"/>
  <c r="E39" i="22"/>
  <c r="D39" i="22"/>
  <c r="C39" i="22"/>
  <c r="B39" i="22"/>
  <c r="F38" i="22"/>
  <c r="E38" i="22"/>
  <c r="D38" i="22"/>
  <c r="C38" i="22"/>
  <c r="B38" i="22"/>
  <c r="F37" i="22"/>
  <c r="E37" i="22"/>
  <c r="D37" i="22"/>
  <c r="C37" i="22"/>
  <c r="B37" i="22"/>
  <c r="F36" i="22"/>
  <c r="E36" i="22"/>
  <c r="D36" i="22"/>
  <c r="C36" i="22"/>
  <c r="B36" i="22"/>
  <c r="F35" i="22"/>
  <c r="E35" i="22"/>
  <c r="D35" i="22"/>
  <c r="C35" i="22"/>
  <c r="B35" i="22"/>
  <c r="F34" i="22"/>
  <c r="E34" i="22"/>
  <c r="D34" i="22"/>
  <c r="C34" i="22"/>
  <c r="B34" i="22"/>
  <c r="F33" i="22"/>
  <c r="E33" i="22"/>
  <c r="D33" i="22"/>
  <c r="C33" i="22"/>
  <c r="B33" i="22"/>
  <c r="F32" i="22"/>
  <c r="E32" i="22"/>
  <c r="D32" i="22"/>
  <c r="C32" i="22"/>
  <c r="B32" i="22"/>
  <c r="F31" i="22"/>
  <c r="E31" i="22"/>
  <c r="D31" i="22"/>
  <c r="C31" i="22"/>
  <c r="B31" i="22"/>
  <c r="F30" i="22"/>
  <c r="E30" i="22"/>
  <c r="D30" i="22"/>
  <c r="C30" i="22"/>
  <c r="B30" i="22"/>
  <c r="F29" i="22"/>
  <c r="E29" i="22"/>
  <c r="D29" i="22"/>
  <c r="C29" i="22"/>
  <c r="B29" i="22"/>
  <c r="F28" i="22"/>
  <c r="E28" i="22"/>
  <c r="D28" i="22"/>
  <c r="C28" i="22"/>
  <c r="B28" i="22"/>
  <c r="F27" i="22"/>
  <c r="E27" i="22"/>
  <c r="D27" i="22"/>
  <c r="C27" i="22"/>
  <c r="B27" i="22"/>
  <c r="F26" i="22"/>
  <c r="E26" i="22"/>
  <c r="D26" i="22"/>
  <c r="C26" i="22"/>
  <c r="B26" i="22"/>
  <c r="F25" i="22"/>
  <c r="E25" i="22"/>
  <c r="D25" i="22"/>
  <c r="C25" i="22"/>
  <c r="B25" i="22"/>
  <c r="F24" i="22"/>
  <c r="E24" i="22"/>
  <c r="D24" i="22"/>
  <c r="C24" i="22"/>
  <c r="B24" i="22"/>
  <c r="F23" i="22"/>
  <c r="E23" i="22"/>
  <c r="D23" i="22"/>
  <c r="C23" i="22"/>
  <c r="B23" i="22"/>
  <c r="F22" i="22"/>
  <c r="E22" i="22"/>
  <c r="D22" i="22"/>
  <c r="C22" i="22"/>
  <c r="B22" i="22"/>
  <c r="F21" i="22"/>
  <c r="E21" i="22"/>
  <c r="D21" i="22"/>
  <c r="C21" i="22"/>
  <c r="B21" i="22"/>
  <c r="F20" i="22"/>
  <c r="E20" i="22"/>
  <c r="D20" i="22"/>
  <c r="C20" i="22"/>
  <c r="B20" i="22"/>
  <c r="F19" i="22"/>
  <c r="E19" i="22"/>
  <c r="D19" i="22"/>
  <c r="C19" i="22"/>
  <c r="B19" i="22"/>
  <c r="F18" i="22"/>
  <c r="E18" i="22"/>
  <c r="D18" i="22"/>
  <c r="C18" i="22"/>
  <c r="B18" i="22"/>
  <c r="F17" i="22"/>
  <c r="E17" i="22"/>
  <c r="D17" i="22"/>
  <c r="C17" i="22"/>
  <c r="B17" i="22"/>
  <c r="F16" i="22"/>
  <c r="E16" i="22"/>
  <c r="D16" i="22"/>
  <c r="C16" i="22"/>
  <c r="B16" i="22"/>
  <c r="F15" i="22"/>
  <c r="E15" i="22"/>
  <c r="D15" i="22"/>
  <c r="C15" i="22"/>
  <c r="B15" i="22"/>
  <c r="F14" i="22"/>
  <c r="E14" i="22"/>
  <c r="D14" i="22"/>
  <c r="C14" i="22"/>
  <c r="B14" i="22"/>
  <c r="F13" i="22"/>
  <c r="E13" i="22"/>
  <c r="D13" i="22"/>
  <c r="C13" i="22"/>
  <c r="B13" i="22"/>
  <c r="F12" i="22"/>
  <c r="E12" i="22"/>
  <c r="D12" i="22"/>
  <c r="C12" i="22"/>
  <c r="B12" i="22"/>
  <c r="F11" i="22"/>
  <c r="E11" i="22"/>
  <c r="D11" i="22"/>
  <c r="C11" i="22"/>
  <c r="B11" i="22"/>
  <c r="F10" i="22"/>
  <c r="E10" i="22"/>
  <c r="D10" i="22"/>
  <c r="C10" i="22"/>
  <c r="B10" i="22"/>
  <c r="F9" i="22"/>
  <c r="E9" i="22"/>
  <c r="D9" i="22"/>
  <c r="C9" i="22"/>
  <c r="B9" i="22"/>
  <c r="E8" i="22"/>
  <c r="D8" i="22"/>
  <c r="C8" i="22"/>
  <c r="B8" i="22"/>
  <c r="F7" i="22"/>
  <c r="E7" i="22"/>
  <c r="D7" i="22"/>
  <c r="C7" i="22"/>
  <c r="B7" i="22"/>
  <c r="F6" i="22"/>
  <c r="E6" i="22"/>
  <c r="D6" i="22"/>
  <c r="C6" i="22"/>
  <c r="B6" i="22"/>
  <c r="F5" i="22"/>
  <c r="E5" i="22"/>
  <c r="D5" i="22"/>
  <c r="C5" i="22"/>
  <c r="B5" i="22"/>
  <c r="F4" i="22"/>
  <c r="F7" i="18" s="1"/>
  <c r="K61" i="1" s="1"/>
  <c r="K86" i="1" s="1"/>
  <c r="E4" i="22"/>
  <c r="E7" i="18"/>
  <c r="D4" i="22"/>
  <c r="D7" i="18" s="1"/>
  <c r="J61" i="1" s="1"/>
  <c r="C4" i="22"/>
  <c r="B4" i="22"/>
  <c r="E3" i="22"/>
  <c r="D3" i="22"/>
  <c r="C3" i="22"/>
  <c r="F50" i="21"/>
  <c r="E50" i="21"/>
  <c r="D50" i="21"/>
  <c r="C50" i="21"/>
  <c r="B50" i="21"/>
  <c r="F49" i="21"/>
  <c r="E49" i="21"/>
  <c r="D49" i="21"/>
  <c r="C49" i="21"/>
  <c r="B49" i="21"/>
  <c r="F48" i="21"/>
  <c r="E48" i="21"/>
  <c r="D48" i="21"/>
  <c r="C48" i="21"/>
  <c r="B48" i="21"/>
  <c r="F47" i="21"/>
  <c r="E47" i="21"/>
  <c r="D47" i="21"/>
  <c r="C47" i="21"/>
  <c r="B47" i="21"/>
  <c r="F46" i="21"/>
  <c r="E46" i="21"/>
  <c r="D46" i="21"/>
  <c r="C46" i="21"/>
  <c r="B46" i="21"/>
  <c r="F45" i="21"/>
  <c r="E45" i="21"/>
  <c r="D45" i="21"/>
  <c r="C45" i="21"/>
  <c r="B45" i="21"/>
  <c r="F44" i="21"/>
  <c r="E44" i="21"/>
  <c r="D44" i="21"/>
  <c r="C44" i="21"/>
  <c r="B44" i="21"/>
  <c r="F43" i="21"/>
  <c r="E43" i="21"/>
  <c r="D43" i="21"/>
  <c r="C43" i="21"/>
  <c r="B43" i="21"/>
  <c r="F42" i="21"/>
  <c r="E42" i="21"/>
  <c r="D42" i="21"/>
  <c r="C42" i="21"/>
  <c r="B42" i="21"/>
  <c r="F41" i="21"/>
  <c r="E41" i="21"/>
  <c r="D41" i="21"/>
  <c r="C41" i="21"/>
  <c r="B41" i="21"/>
  <c r="F40" i="21"/>
  <c r="E40" i="21"/>
  <c r="D40" i="21"/>
  <c r="C40" i="21"/>
  <c r="B40" i="21"/>
  <c r="F39" i="21"/>
  <c r="E39" i="21"/>
  <c r="D39" i="21"/>
  <c r="C39" i="21"/>
  <c r="B39" i="21"/>
  <c r="F38" i="21"/>
  <c r="E38" i="21"/>
  <c r="D38" i="21"/>
  <c r="C38" i="21"/>
  <c r="B38" i="21"/>
  <c r="F37" i="21"/>
  <c r="E37" i="21"/>
  <c r="D37" i="21"/>
  <c r="C37" i="21"/>
  <c r="B37" i="21"/>
  <c r="F36" i="21"/>
  <c r="E36" i="21"/>
  <c r="D36" i="21"/>
  <c r="C36" i="21"/>
  <c r="B36" i="21"/>
  <c r="F35" i="21"/>
  <c r="E35" i="21"/>
  <c r="D35" i="21"/>
  <c r="C35" i="21"/>
  <c r="B35" i="21"/>
  <c r="F34" i="21"/>
  <c r="E34" i="21"/>
  <c r="D34" i="21"/>
  <c r="C34" i="21"/>
  <c r="B34" i="21"/>
  <c r="F33" i="21"/>
  <c r="E33" i="21"/>
  <c r="D33" i="21"/>
  <c r="C33" i="21"/>
  <c r="B33" i="21"/>
  <c r="F32" i="21"/>
  <c r="E32" i="21"/>
  <c r="D32" i="21"/>
  <c r="C32" i="21"/>
  <c r="B32" i="21"/>
  <c r="F31" i="21"/>
  <c r="E31" i="21"/>
  <c r="D31" i="21"/>
  <c r="C31" i="21"/>
  <c r="B31" i="21"/>
  <c r="F30" i="21"/>
  <c r="E30" i="21"/>
  <c r="D30" i="21"/>
  <c r="C30" i="21"/>
  <c r="B30" i="21"/>
  <c r="F29" i="21"/>
  <c r="E29" i="21"/>
  <c r="D29" i="21"/>
  <c r="C29" i="21"/>
  <c r="B29" i="21"/>
  <c r="F28" i="21"/>
  <c r="E28" i="21"/>
  <c r="D28" i="21"/>
  <c r="C28" i="21"/>
  <c r="B28" i="21"/>
  <c r="F27" i="21"/>
  <c r="E27" i="21"/>
  <c r="D27" i="21"/>
  <c r="C27" i="21"/>
  <c r="B27" i="21"/>
  <c r="F26" i="21"/>
  <c r="E26" i="21"/>
  <c r="D26" i="21"/>
  <c r="C26" i="21"/>
  <c r="B26" i="21"/>
  <c r="F25" i="21"/>
  <c r="E25" i="21"/>
  <c r="D25" i="21"/>
  <c r="C25" i="21"/>
  <c r="B25" i="21"/>
  <c r="F24" i="21"/>
  <c r="E24" i="21"/>
  <c r="D24" i="21"/>
  <c r="C24" i="21"/>
  <c r="B24" i="21"/>
  <c r="F23" i="21"/>
  <c r="E23" i="21"/>
  <c r="D23" i="21"/>
  <c r="C23" i="21"/>
  <c r="B23" i="21"/>
  <c r="F22" i="21"/>
  <c r="E22" i="21"/>
  <c r="D22" i="21"/>
  <c r="C22" i="21"/>
  <c r="B22" i="21"/>
  <c r="F21" i="21"/>
  <c r="E21" i="21"/>
  <c r="D21" i="21"/>
  <c r="C21" i="21"/>
  <c r="B21" i="21"/>
  <c r="F20" i="21"/>
  <c r="E20" i="21"/>
  <c r="D20" i="21"/>
  <c r="C20" i="21"/>
  <c r="B20" i="21"/>
  <c r="F19" i="21"/>
  <c r="E19" i="21"/>
  <c r="D19" i="21"/>
  <c r="C19" i="21"/>
  <c r="B19" i="21"/>
  <c r="F18" i="21"/>
  <c r="E18" i="21"/>
  <c r="D18" i="21"/>
  <c r="C18" i="21"/>
  <c r="B18" i="21"/>
  <c r="F17" i="21"/>
  <c r="E17" i="21"/>
  <c r="D17" i="21"/>
  <c r="C17" i="21"/>
  <c r="B17" i="21"/>
  <c r="F16" i="21"/>
  <c r="E16" i="21"/>
  <c r="D16" i="21"/>
  <c r="C16" i="21"/>
  <c r="B16" i="21"/>
  <c r="F15" i="21"/>
  <c r="E15" i="21"/>
  <c r="D15" i="21"/>
  <c r="C15" i="21"/>
  <c r="B15" i="21"/>
  <c r="F14" i="21"/>
  <c r="E14" i="21"/>
  <c r="D14" i="21"/>
  <c r="C14" i="21"/>
  <c r="B14" i="21"/>
  <c r="F13" i="21"/>
  <c r="E13" i="21"/>
  <c r="D13" i="21"/>
  <c r="C13" i="21"/>
  <c r="B13" i="21"/>
  <c r="F12" i="21"/>
  <c r="E12" i="21"/>
  <c r="D12" i="21"/>
  <c r="C12" i="21"/>
  <c r="B12" i="21"/>
  <c r="F11" i="21"/>
  <c r="E11" i="21"/>
  <c r="D11" i="21"/>
  <c r="C11" i="21"/>
  <c r="B11" i="21"/>
  <c r="F10" i="21"/>
  <c r="E10" i="21"/>
  <c r="D10" i="21"/>
  <c r="C10" i="21"/>
  <c r="B10" i="21"/>
  <c r="F9" i="21"/>
  <c r="E9" i="21"/>
  <c r="D9" i="21"/>
  <c r="C9" i="21"/>
  <c r="B9" i="21"/>
  <c r="E8" i="21"/>
  <c r="E6" i="18" s="1"/>
  <c r="D8" i="21"/>
  <c r="D6" i="18" s="1"/>
  <c r="J60" i="1" s="1"/>
  <c r="C8" i="21"/>
  <c r="C6" i="18" s="1"/>
  <c r="B8" i="21"/>
  <c r="F7" i="21"/>
  <c r="E7" i="21"/>
  <c r="D7" i="21"/>
  <c r="C7" i="21"/>
  <c r="B7" i="21"/>
  <c r="F6" i="21"/>
  <c r="E6" i="21"/>
  <c r="D6" i="21"/>
  <c r="C6" i="21"/>
  <c r="B6" i="21"/>
  <c r="F5" i="21"/>
  <c r="E5" i="21"/>
  <c r="D5" i="21"/>
  <c r="C5" i="21"/>
  <c r="B5" i="21"/>
  <c r="F4" i="21"/>
  <c r="E4" i="21"/>
  <c r="D4" i="21"/>
  <c r="C4" i="21"/>
  <c r="B4" i="21"/>
  <c r="E3" i="21"/>
  <c r="D3" i="21"/>
  <c r="C3" i="21"/>
  <c r="F50" i="20"/>
  <c r="E50" i="20"/>
  <c r="D50" i="20"/>
  <c r="C50" i="20"/>
  <c r="B50" i="20"/>
  <c r="F49" i="20"/>
  <c r="E49" i="20"/>
  <c r="D49" i="20"/>
  <c r="C49" i="20"/>
  <c r="B49" i="20"/>
  <c r="F48" i="20"/>
  <c r="E48" i="20"/>
  <c r="D48" i="20"/>
  <c r="C48" i="20"/>
  <c r="B48" i="20"/>
  <c r="F47" i="20"/>
  <c r="E47" i="20"/>
  <c r="D47" i="20"/>
  <c r="C47" i="20"/>
  <c r="B47" i="20"/>
  <c r="F46" i="20"/>
  <c r="E46" i="20"/>
  <c r="D46" i="20"/>
  <c r="C46" i="20"/>
  <c r="B46" i="20"/>
  <c r="F45" i="20"/>
  <c r="E45" i="20"/>
  <c r="D45" i="20"/>
  <c r="C45" i="20"/>
  <c r="B45" i="20"/>
  <c r="F44" i="20"/>
  <c r="E44" i="20"/>
  <c r="D44" i="20"/>
  <c r="C44" i="20"/>
  <c r="B44" i="20"/>
  <c r="F43" i="20"/>
  <c r="E43" i="20"/>
  <c r="D43" i="20"/>
  <c r="C43" i="20"/>
  <c r="B43" i="20"/>
  <c r="F42" i="20"/>
  <c r="E42" i="20"/>
  <c r="D42" i="20"/>
  <c r="C42" i="20"/>
  <c r="B42" i="20"/>
  <c r="F41" i="20"/>
  <c r="E41" i="20"/>
  <c r="D41" i="20"/>
  <c r="C41" i="20"/>
  <c r="B41" i="20"/>
  <c r="F40" i="20"/>
  <c r="E40" i="20"/>
  <c r="D40" i="20"/>
  <c r="C40" i="20"/>
  <c r="B40" i="20"/>
  <c r="F39" i="20"/>
  <c r="E39" i="20"/>
  <c r="D39" i="20"/>
  <c r="C39" i="20"/>
  <c r="B39" i="20"/>
  <c r="F38" i="20"/>
  <c r="E38" i="20"/>
  <c r="D38" i="20"/>
  <c r="C38" i="20"/>
  <c r="B38" i="20"/>
  <c r="F37" i="20"/>
  <c r="E37" i="20"/>
  <c r="D37" i="20"/>
  <c r="C37" i="20"/>
  <c r="B37" i="20"/>
  <c r="F36" i="20"/>
  <c r="E36" i="20"/>
  <c r="D36" i="20"/>
  <c r="C36" i="20"/>
  <c r="B36" i="20"/>
  <c r="F35" i="20"/>
  <c r="E35" i="20"/>
  <c r="D35" i="20"/>
  <c r="C35" i="20"/>
  <c r="B35" i="20"/>
  <c r="F34" i="20"/>
  <c r="E34" i="20"/>
  <c r="D34" i="20"/>
  <c r="C34" i="20"/>
  <c r="B34" i="20"/>
  <c r="F33" i="20"/>
  <c r="E33" i="20"/>
  <c r="D33" i="20"/>
  <c r="C33" i="20"/>
  <c r="B33" i="20"/>
  <c r="F32" i="20"/>
  <c r="E32" i="20"/>
  <c r="D32" i="20"/>
  <c r="C32" i="20"/>
  <c r="B32" i="20"/>
  <c r="F31" i="20"/>
  <c r="E31" i="20"/>
  <c r="D31" i="20"/>
  <c r="C31" i="20"/>
  <c r="B31" i="20"/>
  <c r="F30" i="20"/>
  <c r="E30" i="20"/>
  <c r="D30" i="20"/>
  <c r="C30" i="20"/>
  <c r="B30" i="20"/>
  <c r="F29" i="20"/>
  <c r="E29" i="20"/>
  <c r="D29" i="20"/>
  <c r="C29" i="20"/>
  <c r="B29" i="20"/>
  <c r="F28" i="20"/>
  <c r="E28" i="20"/>
  <c r="D28" i="20"/>
  <c r="C28" i="20"/>
  <c r="B28" i="20"/>
  <c r="F27" i="20"/>
  <c r="E27" i="20"/>
  <c r="D27" i="20"/>
  <c r="C27" i="20"/>
  <c r="B27" i="20"/>
  <c r="F26" i="20"/>
  <c r="E26" i="20"/>
  <c r="D26" i="20"/>
  <c r="C26" i="20"/>
  <c r="B26" i="20"/>
  <c r="F25" i="20"/>
  <c r="E25" i="20"/>
  <c r="D25" i="20"/>
  <c r="C25" i="20"/>
  <c r="B25" i="20"/>
  <c r="F24" i="20"/>
  <c r="E24" i="20"/>
  <c r="D24" i="20"/>
  <c r="C24" i="20"/>
  <c r="B24" i="20"/>
  <c r="F23" i="20"/>
  <c r="E23" i="20"/>
  <c r="D23" i="20"/>
  <c r="C23" i="20"/>
  <c r="B23" i="20"/>
  <c r="F22" i="20"/>
  <c r="E22" i="20"/>
  <c r="D22" i="20"/>
  <c r="C22" i="20"/>
  <c r="B22" i="20"/>
  <c r="F21" i="20"/>
  <c r="E21" i="20"/>
  <c r="D21" i="20"/>
  <c r="C21" i="20"/>
  <c r="B21" i="20"/>
  <c r="F20" i="20"/>
  <c r="E20" i="20"/>
  <c r="D20" i="20"/>
  <c r="C20" i="20"/>
  <c r="B20" i="20"/>
  <c r="F19" i="20"/>
  <c r="E19" i="20"/>
  <c r="D19" i="20"/>
  <c r="C19" i="20"/>
  <c r="B19" i="20"/>
  <c r="F18" i="20"/>
  <c r="E18" i="20"/>
  <c r="D18" i="20"/>
  <c r="C18" i="20"/>
  <c r="B18" i="20"/>
  <c r="F17" i="20"/>
  <c r="E17" i="20"/>
  <c r="D17" i="20"/>
  <c r="C17" i="20"/>
  <c r="B17" i="20"/>
  <c r="F16" i="20"/>
  <c r="E16" i="20"/>
  <c r="D16" i="20"/>
  <c r="C16" i="20"/>
  <c r="B16" i="20"/>
  <c r="F15" i="20"/>
  <c r="E15" i="20"/>
  <c r="D15" i="20"/>
  <c r="C15" i="20"/>
  <c r="B15" i="20"/>
  <c r="F14" i="20"/>
  <c r="E14" i="20"/>
  <c r="D14" i="20"/>
  <c r="C14" i="20"/>
  <c r="B14" i="20"/>
  <c r="F13" i="20"/>
  <c r="E13" i="20"/>
  <c r="D13" i="20"/>
  <c r="C13" i="20"/>
  <c r="B13" i="20"/>
  <c r="F12" i="20"/>
  <c r="E12" i="20"/>
  <c r="D12" i="20"/>
  <c r="C12" i="20"/>
  <c r="B12" i="20"/>
  <c r="F11" i="20"/>
  <c r="E11" i="20"/>
  <c r="D11" i="20"/>
  <c r="C11" i="20"/>
  <c r="B11" i="20"/>
  <c r="F10" i="20"/>
  <c r="E10" i="20"/>
  <c r="D10" i="20"/>
  <c r="C10" i="20"/>
  <c r="B10" i="20"/>
  <c r="F9" i="20"/>
  <c r="E9" i="20"/>
  <c r="D9" i="20"/>
  <c r="C9" i="20"/>
  <c r="B9" i="20"/>
  <c r="E8" i="20"/>
  <c r="C8" i="20"/>
  <c r="B8" i="20"/>
  <c r="F7" i="20"/>
  <c r="E7" i="20"/>
  <c r="D7" i="20"/>
  <c r="C7" i="20"/>
  <c r="B7" i="20"/>
  <c r="F6" i="20"/>
  <c r="E6" i="20"/>
  <c r="D6" i="20"/>
  <c r="C6" i="20"/>
  <c r="B6" i="20"/>
  <c r="F5" i="20"/>
  <c r="E5" i="20"/>
  <c r="D5" i="20"/>
  <c r="C5" i="20"/>
  <c r="B5" i="20"/>
  <c r="F4" i="20"/>
  <c r="F5" i="18"/>
  <c r="K59" i="1" s="1"/>
  <c r="K84" i="1" s="1"/>
  <c r="E4" i="20"/>
  <c r="E5" i="18" s="1"/>
  <c r="D4" i="20"/>
  <c r="C4" i="20"/>
  <c r="C5" i="18" s="1"/>
  <c r="B4" i="20"/>
  <c r="E3" i="20"/>
  <c r="D3" i="20"/>
  <c r="C3" i="20"/>
  <c r="F50" i="19"/>
  <c r="E50" i="19"/>
  <c r="D50" i="19"/>
  <c r="C50" i="19"/>
  <c r="B50" i="19"/>
  <c r="F49" i="19"/>
  <c r="E49" i="19"/>
  <c r="D49" i="19"/>
  <c r="C49" i="19"/>
  <c r="B49" i="19"/>
  <c r="F48" i="19"/>
  <c r="E48" i="19"/>
  <c r="D48" i="19"/>
  <c r="C48" i="19"/>
  <c r="B48" i="19"/>
  <c r="F47" i="19"/>
  <c r="E47" i="19"/>
  <c r="D47" i="19"/>
  <c r="C47" i="19"/>
  <c r="B47" i="19"/>
  <c r="F46" i="19"/>
  <c r="E46" i="19"/>
  <c r="D46" i="19"/>
  <c r="C46" i="19"/>
  <c r="B46" i="19"/>
  <c r="F45" i="19"/>
  <c r="E45" i="19"/>
  <c r="D45" i="19"/>
  <c r="C45" i="19"/>
  <c r="B45" i="19"/>
  <c r="F44" i="19"/>
  <c r="E44" i="19"/>
  <c r="D44" i="19"/>
  <c r="C44" i="19"/>
  <c r="B44" i="19"/>
  <c r="F43" i="19"/>
  <c r="E43" i="19"/>
  <c r="D43" i="19"/>
  <c r="C43" i="19"/>
  <c r="B43" i="19"/>
  <c r="F42" i="19"/>
  <c r="E42" i="19"/>
  <c r="D42" i="19"/>
  <c r="C42" i="19"/>
  <c r="B42" i="19"/>
  <c r="F41" i="19"/>
  <c r="E41" i="19"/>
  <c r="D41" i="19"/>
  <c r="C41" i="19"/>
  <c r="B41" i="19"/>
  <c r="F40" i="19"/>
  <c r="E40" i="19"/>
  <c r="D40" i="19"/>
  <c r="C40" i="19"/>
  <c r="B40" i="19"/>
  <c r="F39" i="19"/>
  <c r="E39" i="19"/>
  <c r="D39" i="19"/>
  <c r="C39" i="19"/>
  <c r="B39" i="19"/>
  <c r="F38" i="19"/>
  <c r="E38" i="19"/>
  <c r="D38" i="19"/>
  <c r="C38" i="19"/>
  <c r="B38" i="19"/>
  <c r="F37" i="19"/>
  <c r="E37" i="19"/>
  <c r="D37" i="19"/>
  <c r="C37" i="19"/>
  <c r="B37" i="19"/>
  <c r="F36" i="19"/>
  <c r="E36" i="19"/>
  <c r="D36" i="19"/>
  <c r="C36" i="19"/>
  <c r="B36" i="19"/>
  <c r="F35" i="19"/>
  <c r="E35" i="19"/>
  <c r="D35" i="19"/>
  <c r="C35" i="19"/>
  <c r="B35" i="19"/>
  <c r="F34" i="19"/>
  <c r="E34" i="19"/>
  <c r="D34" i="19"/>
  <c r="C34" i="19"/>
  <c r="B34" i="19"/>
  <c r="F33" i="19"/>
  <c r="E33" i="19"/>
  <c r="D33" i="19"/>
  <c r="C33" i="19"/>
  <c r="B33" i="19"/>
  <c r="F32" i="19"/>
  <c r="E32" i="19"/>
  <c r="D32" i="19"/>
  <c r="C32" i="19"/>
  <c r="B32" i="19"/>
  <c r="F31" i="19"/>
  <c r="E31" i="19"/>
  <c r="D31" i="19"/>
  <c r="C31" i="19"/>
  <c r="B31" i="19"/>
  <c r="F30" i="19"/>
  <c r="E30" i="19"/>
  <c r="D30" i="19"/>
  <c r="C30" i="19"/>
  <c r="B30" i="19"/>
  <c r="F29" i="19"/>
  <c r="E29" i="19"/>
  <c r="D29" i="19"/>
  <c r="C29" i="19"/>
  <c r="B29" i="19"/>
  <c r="F28" i="19"/>
  <c r="E28" i="19"/>
  <c r="D28" i="19"/>
  <c r="C28" i="19"/>
  <c r="B28" i="19"/>
  <c r="F27" i="19"/>
  <c r="E27" i="19"/>
  <c r="D27" i="19"/>
  <c r="C27" i="19"/>
  <c r="B27" i="19"/>
  <c r="F26" i="19"/>
  <c r="E26" i="19"/>
  <c r="D26" i="19"/>
  <c r="C26" i="19"/>
  <c r="B26" i="19"/>
  <c r="F25" i="19"/>
  <c r="E25" i="19"/>
  <c r="D25" i="19"/>
  <c r="C25" i="19"/>
  <c r="B25" i="19"/>
  <c r="F24" i="19"/>
  <c r="E24" i="19"/>
  <c r="D24" i="19"/>
  <c r="C24" i="19"/>
  <c r="B24" i="19"/>
  <c r="F23" i="19"/>
  <c r="E23" i="19"/>
  <c r="D23" i="19"/>
  <c r="C23" i="19"/>
  <c r="B23" i="19"/>
  <c r="F22" i="19"/>
  <c r="E22" i="19"/>
  <c r="D22" i="19"/>
  <c r="C22" i="19"/>
  <c r="B22" i="19"/>
  <c r="F21" i="19"/>
  <c r="E21" i="19"/>
  <c r="D21" i="19"/>
  <c r="C21" i="19"/>
  <c r="B21" i="19"/>
  <c r="F20" i="19"/>
  <c r="E20" i="19"/>
  <c r="D20" i="19"/>
  <c r="C20" i="19"/>
  <c r="B20" i="19"/>
  <c r="F19" i="19"/>
  <c r="E19" i="19"/>
  <c r="D19" i="19"/>
  <c r="C19" i="19"/>
  <c r="B19" i="19"/>
  <c r="F18" i="19"/>
  <c r="E18" i="19"/>
  <c r="D18" i="19"/>
  <c r="C18" i="19"/>
  <c r="B18" i="19"/>
  <c r="F17" i="19"/>
  <c r="E17" i="19"/>
  <c r="D17" i="19"/>
  <c r="C17" i="19"/>
  <c r="B17" i="19"/>
  <c r="F16" i="19"/>
  <c r="E16" i="19"/>
  <c r="D16" i="19"/>
  <c r="C16" i="19"/>
  <c r="B16" i="19"/>
  <c r="F15" i="19"/>
  <c r="E15" i="19"/>
  <c r="D15" i="19"/>
  <c r="C15" i="19"/>
  <c r="B15" i="19"/>
  <c r="F14" i="19"/>
  <c r="E14" i="19"/>
  <c r="D14" i="19"/>
  <c r="C14" i="19"/>
  <c r="B14" i="19"/>
  <c r="F13" i="19"/>
  <c r="E13" i="19"/>
  <c r="D13" i="19"/>
  <c r="C13" i="19"/>
  <c r="B13" i="19"/>
  <c r="F12" i="19"/>
  <c r="E12" i="19"/>
  <c r="D12" i="19"/>
  <c r="C12" i="19"/>
  <c r="B12" i="19"/>
  <c r="F11" i="19"/>
  <c r="E11" i="19"/>
  <c r="D11" i="19"/>
  <c r="C11" i="19"/>
  <c r="B11" i="19"/>
  <c r="F10" i="19"/>
  <c r="E10" i="19"/>
  <c r="D10" i="19"/>
  <c r="C10" i="19"/>
  <c r="B10" i="19"/>
  <c r="F9" i="19"/>
  <c r="E9" i="19"/>
  <c r="D9" i="19"/>
  <c r="C9" i="19"/>
  <c r="B9" i="19"/>
  <c r="E8" i="19"/>
  <c r="C8" i="19"/>
  <c r="B8" i="19"/>
  <c r="F7" i="19"/>
  <c r="E7" i="19"/>
  <c r="D7" i="19"/>
  <c r="C7" i="19"/>
  <c r="B7" i="19"/>
  <c r="F6" i="19"/>
  <c r="E6" i="19"/>
  <c r="D6" i="19"/>
  <c r="C6" i="19"/>
  <c r="B6" i="19"/>
  <c r="F5" i="19"/>
  <c r="E5" i="19"/>
  <c r="D5" i="19"/>
  <c r="D4" i="18" s="1"/>
  <c r="J58" i="1" s="1"/>
  <c r="C5" i="19"/>
  <c r="B5" i="19"/>
  <c r="F4" i="19"/>
  <c r="E4" i="19"/>
  <c r="D4" i="19"/>
  <c r="C4" i="19"/>
  <c r="B4" i="19"/>
  <c r="E3" i="19"/>
  <c r="E4" i="18" s="1"/>
  <c r="D3" i="19"/>
  <c r="C3" i="19"/>
  <c r="F50" i="5"/>
  <c r="E50" i="5"/>
  <c r="D50" i="5"/>
  <c r="C50" i="5"/>
  <c r="B50" i="5"/>
  <c r="F49" i="5"/>
  <c r="E49" i="5"/>
  <c r="D49" i="5"/>
  <c r="C49" i="5"/>
  <c r="B49" i="5"/>
  <c r="F48" i="5"/>
  <c r="E48" i="5"/>
  <c r="D48" i="5"/>
  <c r="C48" i="5"/>
  <c r="B48" i="5"/>
  <c r="F47" i="5"/>
  <c r="E47" i="5"/>
  <c r="D47" i="5"/>
  <c r="C47" i="5"/>
  <c r="B47" i="5"/>
  <c r="F46" i="5"/>
  <c r="E46" i="5"/>
  <c r="D46" i="5"/>
  <c r="C46" i="5"/>
  <c r="B46" i="5"/>
  <c r="F45" i="5"/>
  <c r="E45" i="5"/>
  <c r="D45" i="5"/>
  <c r="C45" i="5"/>
  <c r="B45" i="5"/>
  <c r="F44" i="5"/>
  <c r="E44" i="5"/>
  <c r="D44" i="5"/>
  <c r="C44" i="5"/>
  <c r="B44" i="5"/>
  <c r="F43" i="5"/>
  <c r="E43" i="5"/>
  <c r="D43" i="5"/>
  <c r="C43" i="5"/>
  <c r="B43" i="5"/>
  <c r="F42" i="5"/>
  <c r="E42" i="5"/>
  <c r="D42" i="5"/>
  <c r="C42" i="5"/>
  <c r="B42" i="5"/>
  <c r="F41" i="5"/>
  <c r="E41" i="5"/>
  <c r="D41" i="5"/>
  <c r="C41" i="5"/>
  <c r="B41" i="5"/>
  <c r="F40" i="5"/>
  <c r="E40" i="5"/>
  <c r="D40" i="5"/>
  <c r="C40" i="5"/>
  <c r="B40" i="5"/>
  <c r="F39" i="5"/>
  <c r="E39" i="5"/>
  <c r="D39" i="5"/>
  <c r="C39" i="5"/>
  <c r="B39" i="5"/>
  <c r="F38" i="5"/>
  <c r="E38" i="5"/>
  <c r="D38" i="5"/>
  <c r="C38" i="5"/>
  <c r="B38" i="5"/>
  <c r="F37" i="5"/>
  <c r="E37" i="5"/>
  <c r="D37" i="5"/>
  <c r="C37" i="5"/>
  <c r="B37" i="5"/>
  <c r="F36" i="5"/>
  <c r="E36" i="5"/>
  <c r="D36" i="5"/>
  <c r="C36" i="5"/>
  <c r="B36" i="5"/>
  <c r="F35" i="5"/>
  <c r="E35" i="5"/>
  <c r="D35" i="5"/>
  <c r="C35" i="5"/>
  <c r="B35" i="5"/>
  <c r="F34" i="5"/>
  <c r="E34" i="5"/>
  <c r="D34" i="5"/>
  <c r="C34" i="5"/>
  <c r="B34" i="5"/>
  <c r="F33" i="5"/>
  <c r="E33" i="5"/>
  <c r="D33" i="5"/>
  <c r="C33" i="5"/>
  <c r="B33" i="5"/>
  <c r="F32" i="5"/>
  <c r="E32" i="5"/>
  <c r="D32" i="5"/>
  <c r="C32" i="5"/>
  <c r="B32" i="5"/>
  <c r="F31" i="5"/>
  <c r="E31" i="5"/>
  <c r="D31" i="5"/>
  <c r="C31" i="5"/>
  <c r="B31" i="5"/>
  <c r="F30" i="5"/>
  <c r="E30" i="5"/>
  <c r="D30" i="5"/>
  <c r="C30" i="5"/>
  <c r="B30" i="5"/>
  <c r="F29" i="5"/>
  <c r="E29" i="5"/>
  <c r="D29" i="5"/>
  <c r="C29" i="5"/>
  <c r="B29" i="5"/>
  <c r="F28" i="5"/>
  <c r="E28" i="5"/>
  <c r="D28" i="5"/>
  <c r="C28" i="5"/>
  <c r="B28" i="5"/>
  <c r="F27" i="5"/>
  <c r="E27" i="5"/>
  <c r="D27" i="5"/>
  <c r="C27" i="5"/>
  <c r="B27" i="5"/>
  <c r="F26" i="5"/>
  <c r="E26" i="5"/>
  <c r="D26" i="5"/>
  <c r="C26" i="5"/>
  <c r="B26" i="5"/>
  <c r="F25" i="5"/>
  <c r="E25" i="5"/>
  <c r="D25" i="5"/>
  <c r="C25" i="5"/>
  <c r="B25" i="5"/>
  <c r="F24" i="5"/>
  <c r="E24" i="5"/>
  <c r="D24" i="5"/>
  <c r="C24" i="5"/>
  <c r="B24" i="5"/>
  <c r="F23" i="5"/>
  <c r="E23" i="5"/>
  <c r="D23" i="5"/>
  <c r="C23" i="5"/>
  <c r="B23" i="5"/>
  <c r="F22" i="5"/>
  <c r="E22" i="5"/>
  <c r="D22" i="5"/>
  <c r="C22" i="5"/>
  <c r="B22" i="5"/>
  <c r="F21" i="5"/>
  <c r="E21" i="5"/>
  <c r="D21" i="5"/>
  <c r="C21" i="5"/>
  <c r="B21" i="5"/>
  <c r="F20" i="5"/>
  <c r="E20" i="5"/>
  <c r="D20" i="5"/>
  <c r="C20" i="5"/>
  <c r="B20" i="5"/>
  <c r="F19" i="5"/>
  <c r="E19" i="5"/>
  <c r="D19" i="5"/>
  <c r="C19" i="5"/>
  <c r="B19" i="5"/>
  <c r="F18" i="5"/>
  <c r="E18" i="5"/>
  <c r="D18" i="5"/>
  <c r="C18" i="5"/>
  <c r="B18" i="5"/>
  <c r="F17" i="5"/>
  <c r="E17" i="5"/>
  <c r="D17" i="5"/>
  <c r="C17" i="5"/>
  <c r="B17" i="5"/>
  <c r="F16" i="5"/>
  <c r="E16" i="5"/>
  <c r="D16" i="5"/>
  <c r="C16" i="5"/>
  <c r="B16" i="5"/>
  <c r="F15" i="5"/>
  <c r="E15" i="5"/>
  <c r="D15" i="5"/>
  <c r="C15" i="5"/>
  <c r="B15" i="5"/>
  <c r="F14" i="5"/>
  <c r="E14" i="5"/>
  <c r="D14" i="5"/>
  <c r="C14" i="5"/>
  <c r="B14" i="5"/>
  <c r="F13" i="5"/>
  <c r="E13" i="5"/>
  <c r="D13" i="5"/>
  <c r="C13" i="5"/>
  <c r="B13" i="5"/>
  <c r="F12" i="5"/>
  <c r="E12" i="5"/>
  <c r="D12" i="5"/>
  <c r="C12" i="5"/>
  <c r="B12" i="5"/>
  <c r="F11" i="5"/>
  <c r="E11" i="5"/>
  <c r="D11" i="5"/>
  <c r="C11" i="5"/>
  <c r="B11" i="5"/>
  <c r="F10" i="5"/>
  <c r="E10" i="5"/>
  <c r="D10" i="5"/>
  <c r="C10" i="5"/>
  <c r="B10" i="5"/>
  <c r="F9" i="5"/>
  <c r="E9" i="5"/>
  <c r="D9" i="5"/>
  <c r="C9" i="5"/>
  <c r="B9" i="5"/>
  <c r="E8" i="5"/>
  <c r="C8" i="5"/>
  <c r="B8" i="5"/>
  <c r="F7" i="5"/>
  <c r="E7" i="5"/>
  <c r="D7" i="5"/>
  <c r="C7" i="5"/>
  <c r="B7" i="5"/>
  <c r="F6" i="5"/>
  <c r="E6" i="5"/>
  <c r="D6" i="5"/>
  <c r="C6" i="5"/>
  <c r="B6" i="5"/>
  <c r="F5" i="5"/>
  <c r="E5" i="5"/>
  <c r="D5" i="5"/>
  <c r="C5" i="5"/>
  <c r="B5" i="5"/>
  <c r="F4" i="5"/>
  <c r="E4" i="5"/>
  <c r="D4" i="5"/>
  <c r="C4" i="5"/>
  <c r="E3" i="5"/>
  <c r="D3" i="5"/>
  <c r="C3" i="5"/>
  <c r="C3" i="18" s="1"/>
  <c r="B3" i="19"/>
  <c r="B4" i="18" s="1"/>
  <c r="C22" i="25" s="1"/>
  <c r="B3" i="20"/>
  <c r="B5" i="18" s="1"/>
  <c r="C23" i="25" s="1"/>
  <c r="B3" i="21"/>
  <c r="B6" i="18" s="1"/>
  <c r="C24" i="25" s="1"/>
  <c r="B3" i="22"/>
  <c r="B7" i="18" s="1"/>
  <c r="C25" i="25" s="1"/>
  <c r="B3" i="23"/>
  <c r="B8" i="18"/>
  <c r="C26" i="25" s="1"/>
  <c r="B3" i="24"/>
  <c r="B9" i="18" s="1"/>
  <c r="C27" i="25" s="1"/>
  <c r="C3" i="33"/>
  <c r="E3" i="33"/>
  <c r="D8" i="19"/>
  <c r="B5" i="35"/>
  <c r="F9" i="18"/>
  <c r="K63" i="1" s="1"/>
  <c r="K88" i="1" s="1"/>
  <c r="F8" i="18"/>
  <c r="K62" i="1" s="1"/>
  <c r="K87" i="1" s="1"/>
  <c r="C7" i="18"/>
  <c r="F6" i="18"/>
  <c r="K60" i="1" s="1"/>
  <c r="K85" i="1" s="1"/>
  <c r="F3" i="18"/>
  <c r="K57" i="1" s="1"/>
  <c r="K82" i="1" s="1"/>
  <c r="C29" i="25"/>
  <c r="C28" i="25"/>
  <c r="E8" i="18" l="1"/>
  <c r="C4" i="18"/>
  <c r="F4" i="18"/>
  <c r="K58" i="1" s="1"/>
  <c r="K83" i="1" s="1"/>
  <c r="E3" i="18"/>
  <c r="J85" i="1"/>
  <c r="N60" i="1"/>
  <c r="C32" i="25"/>
  <c r="N61" i="1"/>
  <c r="N86" i="1" s="1"/>
  <c r="J86" i="1"/>
  <c r="N63" i="1"/>
  <c r="J88" i="1"/>
  <c r="J83" i="1"/>
  <c r="J87" i="1"/>
  <c r="N62" i="1"/>
  <c r="N85" i="1"/>
  <c r="N58" i="1" l="1"/>
  <c r="D8" i="5"/>
  <c r="D3" i="18" s="1"/>
  <c r="J57" i="1" s="1"/>
  <c r="D8" i="20"/>
  <c r="D5" i="18" s="1"/>
  <c r="J59" i="1" s="1"/>
  <c r="N59" i="1" s="1"/>
  <c r="N88" i="1"/>
  <c r="B19" i="35" s="1"/>
  <c r="B17" i="35"/>
  <c r="B16" i="35"/>
  <c r="N83" i="1"/>
  <c r="B14" i="35" s="1"/>
  <c r="N87" i="1"/>
  <c r="B18" i="35" s="1"/>
  <c r="J84" i="1" l="1"/>
  <c r="N84" i="1"/>
  <c r="B15" i="35" s="1"/>
  <c r="J82" i="1"/>
  <c r="N57" i="1"/>
  <c r="H23" i="36"/>
  <c r="H13" i="36"/>
  <c r="H12" i="36"/>
  <c r="H22" i="36"/>
  <c r="H21" i="36"/>
  <c r="H11" i="36"/>
  <c r="H20" i="36"/>
  <c r="H10" i="36"/>
  <c r="H8" i="36"/>
  <c r="H18" i="36"/>
  <c r="H9" i="36" l="1"/>
  <c r="H19" i="36"/>
  <c r="B2" i="35"/>
  <c r="B3" i="35" s="1"/>
  <c r="N82" i="1"/>
  <c r="B13" i="35" l="1"/>
  <c r="B6" i="35"/>
  <c r="B7" i="35" s="1"/>
  <c r="B9" i="35" s="1"/>
  <c r="B22" i="35" l="1"/>
  <c r="B24" i="35" s="1"/>
  <c r="H7" i="36"/>
  <c r="H17" i="36"/>
  <c r="I7" i="36" l="1"/>
  <c r="J7" i="36" s="1"/>
  <c r="I13" i="36"/>
  <c r="J13" i="36" s="1"/>
  <c r="I9" i="36"/>
  <c r="J9" i="36" s="1"/>
  <c r="I22" i="36"/>
  <c r="J22" i="36" s="1"/>
  <c r="I20" i="36"/>
  <c r="J20" i="36" s="1"/>
  <c r="I17" i="36"/>
  <c r="J17" i="36" s="1"/>
  <c r="I19" i="36"/>
  <c r="J19" i="36" s="1"/>
  <c r="I8" i="36"/>
  <c r="J8" i="36" s="1"/>
  <c r="I23" i="36"/>
  <c r="J23" i="36" s="1"/>
  <c r="B3" i="36"/>
  <c r="B25" i="36" s="1"/>
  <c r="F97" i="1" s="1"/>
  <c r="I21" i="36"/>
  <c r="J21" i="36" s="1"/>
  <c r="I12" i="36"/>
  <c r="J12" i="36" s="1"/>
  <c r="I11" i="36"/>
  <c r="J11" i="36" s="1"/>
  <c r="F95" i="1"/>
  <c r="I18" i="36"/>
  <c r="J18" i="36" s="1"/>
  <c r="I10" i="36"/>
  <c r="J10" i="36" s="1"/>
</calcChain>
</file>

<file path=xl/sharedStrings.xml><?xml version="1.0" encoding="utf-8"?>
<sst xmlns="http://schemas.openxmlformats.org/spreadsheetml/2006/main" count="1046" uniqueCount="393">
  <si>
    <t>Matériau</t>
  </si>
  <si>
    <t>λ normalisée</t>
  </si>
  <si>
    <t>λ certifiée</t>
  </si>
  <si>
    <t>Epaisseur</t>
  </si>
  <si>
    <t>Couche 1</t>
  </si>
  <si>
    <t>Couche 2</t>
  </si>
  <si>
    <t>Couche 3</t>
  </si>
  <si>
    <t>Couche 4</t>
  </si>
  <si>
    <t>Couche 5</t>
  </si>
  <si>
    <t>Couche 6</t>
  </si>
  <si>
    <t>Couche 7</t>
  </si>
  <si>
    <t xml:space="preserve">Comble + couverture avec sous-toiture </t>
  </si>
  <si>
    <t>Plomb</t>
  </si>
  <si>
    <t>Acier</t>
  </si>
  <si>
    <t>Aluminium 99%</t>
  </si>
  <si>
    <t>Fonte</t>
  </si>
  <si>
    <t>Zinc</t>
  </si>
  <si>
    <t>Pierres lourdes (granit, gneiss, basalte, porphyre)</t>
  </si>
  <si>
    <t>“Petit granit” (pierre bleue), pierre calcaire</t>
  </si>
  <si>
    <t>Marbres</t>
  </si>
  <si>
    <t>Pierres dures</t>
  </si>
  <si>
    <t>Pierres fermes</t>
  </si>
  <si>
    <t>Liège (ICB)</t>
  </si>
  <si>
    <t>Caoutchouc</t>
  </si>
  <si>
    <t>Asphalte coulé</t>
  </si>
  <si>
    <t xml:space="preserve">Comble + couverture sans sous-toiture </t>
  </si>
  <si>
    <t xml:space="preserve">Comble + couverture avec sous-toiture à basse émissivité </t>
  </si>
  <si>
    <t>Cuivre</t>
  </si>
  <si>
    <t>Briques/blocs silico-calcaires,  ρ ≤ 900</t>
  </si>
  <si>
    <t>Briques/blocs silico-calcaires, 2100 &lt; ρ ≤ 2200</t>
  </si>
  <si>
    <t>Briques/blocs silico-calcaires, 900 &lt; ρ ≤ 1000</t>
  </si>
  <si>
    <t>Briques/blocs silico-calcaires, 1000 &lt; ρ ≤ 1100</t>
  </si>
  <si>
    <t>Briques/blocs silico-calcaires, 1100 &lt; ρ ≤ 1200</t>
  </si>
  <si>
    <t>Briques/blocs silico-calcaires, 1200 &lt; ρ ≤ 1300</t>
  </si>
  <si>
    <t>Briques/blocs silico-calcaires, 1300 &lt; ρ ≤ 1400</t>
  </si>
  <si>
    <t>Briques/blocs silico-calcaires, 1400 &lt; ρ ≤ 1500</t>
  </si>
  <si>
    <t>Briques/blocs silico-calcaires, 1500 &lt; ρ ≤ 1600</t>
  </si>
  <si>
    <t>Briques/blocs silico-calcaires, 1600 &lt; ρ ≤ 1700</t>
  </si>
  <si>
    <t>Briques/blocs silico-calcaires, 1700 &lt; ρ ≤ 1800</t>
  </si>
  <si>
    <t>Briques/blocs silico-calcaires, 1800 &lt; ρ ≤ 1900</t>
  </si>
  <si>
    <t>Briques/blocs silico-calcaires, 1900 &lt; ρ ≤ 2000</t>
  </si>
  <si>
    <t>Briques/blocs silico-calcaires,2000 &lt; ρ ≤ 2100</t>
  </si>
  <si>
    <r>
      <t xml:space="preserve">Mortier de ciment, </t>
    </r>
    <r>
      <rPr>
        <sz val="11"/>
        <color indexed="8"/>
        <rFont val="Calibri"/>
        <family val="2"/>
      </rPr>
      <t>ρ</t>
    </r>
    <r>
      <rPr>
        <sz val="7.7"/>
        <color indexed="8"/>
        <rFont val="Calibri"/>
        <family val="2"/>
      </rPr>
      <t>= 1900</t>
    </r>
  </si>
  <si>
    <t>Mortier de chaux, ρ= 1600</t>
  </si>
  <si>
    <t>Plâtre, ρ= 1300</t>
  </si>
  <si>
    <r>
      <t xml:space="preserve">Bois de charpente en bois feuillus durs et bois résineux, ρ </t>
    </r>
    <r>
      <rPr>
        <sz val="11"/>
        <color indexed="8"/>
        <rFont val="Calibri"/>
        <family val="2"/>
      </rPr>
      <t xml:space="preserve">≤ </t>
    </r>
    <r>
      <rPr>
        <sz val="7.7"/>
        <color indexed="8"/>
        <rFont val="Calibri"/>
        <family val="2"/>
      </rPr>
      <t>600</t>
    </r>
  </si>
  <si>
    <r>
      <t xml:space="preserve">Bois de charpente en bois feuillus durs et bois résineux, </t>
    </r>
    <r>
      <rPr>
        <sz val="7.7"/>
        <color indexed="8"/>
        <rFont val="Calibri"/>
        <family val="2"/>
      </rPr>
      <t>600 &lt; ρ</t>
    </r>
  </si>
  <si>
    <r>
      <t xml:space="preserve">Panneau de contreplaqué, </t>
    </r>
    <r>
      <rPr>
        <sz val="11"/>
        <color indexed="8"/>
        <rFont val="Calibri"/>
        <family val="2"/>
      </rPr>
      <t>ρ</t>
    </r>
    <r>
      <rPr>
        <sz val="7.7"/>
        <color indexed="8"/>
        <rFont val="Calibri"/>
        <family val="2"/>
      </rPr>
      <t xml:space="preserve"> &lt; 400</t>
    </r>
  </si>
  <si>
    <r>
      <t xml:space="preserve">Panneau de contreplaqué, </t>
    </r>
    <r>
      <rPr>
        <sz val="11"/>
        <color indexed="8"/>
        <rFont val="Calibri"/>
        <family val="2"/>
      </rPr>
      <t>400 ≤ ρ ≤ &lt; 600</t>
    </r>
  </si>
  <si>
    <r>
      <t xml:space="preserve">Panneau de contreplaqué, </t>
    </r>
    <r>
      <rPr>
        <sz val="11"/>
        <color indexed="8"/>
        <rFont val="Calibri"/>
        <family val="2"/>
      </rPr>
      <t>600 ≤ ρ &lt; 850</t>
    </r>
  </si>
  <si>
    <r>
      <t xml:space="preserve">Panneau de contreplaqué, 850 </t>
    </r>
    <r>
      <rPr>
        <sz val="11"/>
        <color indexed="8"/>
        <rFont val="Calibri"/>
        <family val="2"/>
      </rPr>
      <t>≤ ρ</t>
    </r>
  </si>
  <si>
    <r>
      <t xml:space="preserve">Panneau de particules ou d’aggloméré, </t>
    </r>
    <r>
      <rPr>
        <sz val="11"/>
        <color indexed="8"/>
        <rFont val="Calibri"/>
        <family val="2"/>
      </rPr>
      <t>ρ</t>
    </r>
    <r>
      <rPr>
        <sz val="7.7"/>
        <color indexed="8"/>
        <rFont val="Calibri"/>
        <family val="2"/>
      </rPr>
      <t xml:space="preserve"> &lt; 450</t>
    </r>
  </si>
  <si>
    <t>Panneau de particules ou d’aggloméré, 450 ≤ ρ &lt; 750</t>
  </si>
  <si>
    <r>
      <t xml:space="preserve">Panneau de particules ou d’aggloméré, 750 </t>
    </r>
    <r>
      <rPr>
        <sz val="11"/>
        <color indexed="8"/>
        <rFont val="Calibri"/>
        <family val="2"/>
      </rPr>
      <t>≤ ρ</t>
    </r>
  </si>
  <si>
    <r>
      <t xml:space="preserve">Panneau de fibres liées au ciment, </t>
    </r>
    <r>
      <rPr>
        <sz val="11"/>
        <color indexed="8"/>
        <rFont val="Calibri"/>
        <family val="2"/>
      </rPr>
      <t>ρ</t>
    </r>
    <r>
      <rPr>
        <sz val="7.7"/>
        <color indexed="8"/>
        <rFont val="Calibri"/>
        <family val="2"/>
      </rPr>
      <t xml:space="preserve"> = 1200</t>
    </r>
  </si>
  <si>
    <r>
      <t xml:space="preserve">Panneau d’OSB (oriented strand board), </t>
    </r>
    <r>
      <rPr>
        <sz val="11"/>
        <color indexed="8"/>
        <rFont val="Calibri"/>
        <family val="2"/>
      </rPr>
      <t>ρ</t>
    </r>
    <r>
      <rPr>
        <sz val="7.7"/>
        <color indexed="8"/>
        <rFont val="Calibri"/>
        <family val="2"/>
      </rPr>
      <t xml:space="preserve"> = 650</t>
    </r>
  </si>
  <si>
    <r>
      <t xml:space="preserve">Panneau de fibres de bois (y compris MDF), </t>
    </r>
    <r>
      <rPr>
        <sz val="11"/>
        <color indexed="8"/>
        <rFont val="Calibri"/>
        <family val="2"/>
      </rPr>
      <t>ρ</t>
    </r>
    <r>
      <rPr>
        <sz val="7.7"/>
        <color indexed="8"/>
        <rFont val="Calibri"/>
        <family val="2"/>
      </rPr>
      <t xml:space="preserve"> &lt; 375</t>
    </r>
  </si>
  <si>
    <t>Panneau de fibres de bois (y compris MDF), 375 ≤ ρ &lt; 500</t>
  </si>
  <si>
    <t>Panneau de fibres de bois (y compris MDF), 500 ≤ ρ &lt; 700</t>
  </si>
  <si>
    <r>
      <t xml:space="preserve">Panneau de fibres de bois (y compris MDF), 700 </t>
    </r>
    <r>
      <rPr>
        <sz val="11"/>
        <color indexed="8"/>
        <rFont val="Calibri"/>
        <family val="2"/>
      </rPr>
      <t>≤ ρ</t>
    </r>
  </si>
  <si>
    <t>Laine minérale (MW)</t>
  </si>
  <si>
    <t>Polystyrène expansé (EPS)</t>
  </si>
  <si>
    <t>Polyéthylène extrudé (PEF)</t>
  </si>
  <si>
    <t>Mousse phénolique – revêtu (PF)</t>
  </si>
  <si>
    <t>Polyuréthane – revêtu (PUR/PIR)</t>
  </si>
  <si>
    <t>Polystyrène extrudé (XPS)</t>
  </si>
  <si>
    <t>Verre cellulaire (CG)</t>
  </si>
  <si>
    <t>Perlite (EPB)</t>
  </si>
  <si>
    <t>Vermiculite</t>
  </si>
  <si>
    <t>Vermiculite expansée (panneaux)</t>
  </si>
  <si>
    <t>Verre</t>
  </si>
  <si>
    <t>Carreaux de terre cuite</t>
  </si>
  <si>
    <t>Carreaux de grès</t>
  </si>
  <si>
    <t>Linoléum, carreaux de PVC</t>
  </si>
  <si>
    <t>Panneaux en ciment renforcé de fibres minérales naturelles</t>
  </si>
  <si>
    <t>Membrane bitumeuse</t>
  </si>
  <si>
    <t>Maçonnerie en blocs creux de béton lourd (ρ &gt; 1 200 kg/m³), d = 14 cm</t>
  </si>
  <si>
    <t>Maçonnerie en blocs creux de béton lourd (ρ &gt; 1 200 kg/m³), d = 19 cm</t>
  </si>
  <si>
    <t>Maçonnerie en blocs creux de béton lourd (ρ &gt; 1 200 kg/m³), d = 29 cm</t>
  </si>
  <si>
    <t>Maçonnerie en blocs creux de béton léger (ρ ≤ 1 200 kg/m³), d = 14 cm</t>
  </si>
  <si>
    <t>Maçonnerie en blocs creux de béton léger (ρ ≤ 1 200 kg/m³), d = 19 cm</t>
  </si>
  <si>
    <t>Maçonnerie en blocs creux de béton léger (ρ ≤ 1 200 kg/m³), d = 29 cm</t>
  </si>
  <si>
    <t>Planchers bruts préfabriqués en éléments creux de terre cuite, 1 creux dans le sens du flux, d = 8 cm</t>
  </si>
  <si>
    <t>Planchers bruts préfabriqués en éléments creux de terre cuite, 1 creux dans le sens du flux, d = 12 cm</t>
  </si>
  <si>
    <t>Planchers bruts préfabriqués en éléments creux de terre cuite, 2 creux dans le sens du flux, d = 12 cm</t>
  </si>
  <si>
    <t>Planchers bruts préfabriqués en éléments creux de terre cuite, 2 creux dans le sens du flux, d = 16 cm</t>
  </si>
  <si>
    <t>Planchers bruts préfabriqués en éléments creux de terre cuite, 2 creux dans le sens du flux, d = 20 cm</t>
  </si>
  <si>
    <t>Planchers bruts préfabriqués en béton lourd (avec éléments creux), d = 12 cm</t>
  </si>
  <si>
    <t>Planchers bruts préfabriqués en béton lourd (avec éléments creux), d = 16 cm</t>
  </si>
  <si>
    <t>Planchers bruts préfabriqués en béton lourd (avec éléments creux), d = 20 cm</t>
  </si>
  <si>
    <t>Plaques de plâtre entre deux couches de carton, d &lt; 1,4 cm</t>
  </si>
  <si>
    <r>
      <t xml:space="preserve">Plaques de plâtre entre deux couches de carton, d </t>
    </r>
    <r>
      <rPr>
        <sz val="11"/>
        <color indexed="8"/>
        <rFont val="Calibri"/>
        <family val="2"/>
      </rPr>
      <t>≥</t>
    </r>
    <r>
      <rPr>
        <sz val="7.7"/>
        <color indexed="8"/>
        <rFont val="Calibri"/>
        <family val="2"/>
      </rPr>
      <t xml:space="preserve"> 1,4 cm</t>
    </r>
  </si>
  <si>
    <t>λ Ue</t>
  </si>
  <si>
    <t>Pierres demi-fermes (o,a, moellon)</t>
  </si>
  <si>
    <t>Vide non ventilé 5 mm, flux de chaleur ascendant</t>
  </si>
  <si>
    <t>Vide non ventilé 5 mm, flux de chaleur horizontal</t>
  </si>
  <si>
    <t>Vide non ventilé 5 mm, flux de chaleur descendant</t>
  </si>
  <si>
    <t>Vide non ventilé 10 mm, flux de chaleur ascendant</t>
  </si>
  <si>
    <t>Vide non ventilé 10 mm, flux de chaleur horizontal</t>
  </si>
  <si>
    <t>Vide non ventilé 10 mm, flux de chaleur descendant</t>
  </si>
  <si>
    <t>Vide non ventilé 25 mm, flux de chaleur ascendant</t>
  </si>
  <si>
    <t>Vide non ventilé 25 mm, flux de chaleur horizontal</t>
  </si>
  <si>
    <t>Vide non ventilé 25 mm, flux de chaleur descendant</t>
  </si>
  <si>
    <t>Vide non ventilé 50 mm, flux de chaleur ascendant</t>
  </si>
  <si>
    <t>Vide non ventilé 50 mm, flux de chaleur horizontal</t>
  </si>
  <si>
    <t>Vide non ventilé 50 mm, flux de chaleur descendant</t>
  </si>
  <si>
    <t>Vide non ventilé 100 mm, flux de chaleur ascendant</t>
  </si>
  <si>
    <t>Vide non ventilé 100 mm, flux de chaleur horizontal</t>
  </si>
  <si>
    <t>Vide non ventilé 100 mm, flux de chaleur descendant</t>
  </si>
  <si>
    <t>Vide non ventilé 300 mm, flux de chaleur ascendant</t>
  </si>
  <si>
    <t>Vide non ventilé 300 mm, flux de chaleur horizontal</t>
  </si>
  <si>
    <t>Vide non ventilé 300 mm, flux de chaleur descendant</t>
  </si>
  <si>
    <t>Vide faiblement ventilé 5 mm, flux de chaleur ascendant</t>
  </si>
  <si>
    <t>Vide faiblement ventilé 5 mm, flux de chaleur horizontal</t>
  </si>
  <si>
    <t>Vide faiblement ventilé 5 mm, flux de chaleur descendant</t>
  </si>
  <si>
    <t>Vide faiblement ventilé 10 mm, flux de chaleur ascendant</t>
  </si>
  <si>
    <t>Vide faiblement ventilé 10 mm, flux de chaleur horizontal</t>
  </si>
  <si>
    <t>Vide faiblement ventilé 10 mm, flux de chaleur descendant</t>
  </si>
  <si>
    <t>Vide faiblement ventilé 25 mm, flux de chaleur ascendant</t>
  </si>
  <si>
    <t>Vide faiblement ventilé 25 mm, flux de chaleur descendant</t>
  </si>
  <si>
    <t>Vide faiblement ventilé 25 mm, flux de chaleur horizontal</t>
  </si>
  <si>
    <t>Vide faiblement ventilé 50 mm, flux de chaleur ascendant</t>
  </si>
  <si>
    <t>Vide faiblement ventilé 50 mm, flux de chaleur horizontal</t>
  </si>
  <si>
    <t>Vide faiblement ventilé 50 mm, flux de chaleur descendant</t>
  </si>
  <si>
    <t>Vide faiblement ventilé 100 mm, flux de chaleur ascendant</t>
  </si>
  <si>
    <t>Vide faiblement ventilé 100 mm, flux de chaleur horizontal</t>
  </si>
  <si>
    <t>Vide faiblement ventilé 100 mm, flux de chaleur descendant</t>
  </si>
  <si>
    <t>Vide faiblement ventilé 300 mm, flux de chaleur ascendant</t>
  </si>
  <si>
    <t>Vide faiblement ventilé 300 mm, flux de chaleur horizontal</t>
  </si>
  <si>
    <t>Vide faiblement ventilé 300 mm, flux de chaleur descendant</t>
  </si>
  <si>
    <t>Gamme produit</t>
  </si>
  <si>
    <t>Vide et comble</t>
  </si>
  <si>
    <t>Métaux</t>
  </si>
  <si>
    <t>Pierres naturelles</t>
  </si>
  <si>
    <t>Enduits</t>
  </si>
  <si>
    <t>Bois et dérivés</t>
  </si>
  <si>
    <t>Isolants</t>
  </si>
  <si>
    <t>Divers</t>
  </si>
  <si>
    <t>Matériaux de construction non homogènes</t>
  </si>
  <si>
    <t>Plâtre</t>
  </si>
  <si>
    <t>Béton</t>
  </si>
  <si>
    <t>Blocs de béton</t>
  </si>
  <si>
    <t>Briques</t>
  </si>
  <si>
    <t>En terre cuite, ρ ≤ 700</t>
  </si>
  <si>
    <t>En terre cuite, 700 &lt; ρ ≤ 800</t>
  </si>
  <si>
    <t>En terre cuite, 800 &lt; ρ ≤ 900</t>
  </si>
  <si>
    <t>En terre cuite, 900 &lt; ρ ≤ 1000</t>
  </si>
  <si>
    <t>En terre cuite, 1000 &lt; ρ ≤ 1100</t>
  </si>
  <si>
    <t>En terre cuite, 1100 &lt; ρ ≤ 1200</t>
  </si>
  <si>
    <t>En terre cuite, 1200 &lt; ρ ≤ 1300</t>
  </si>
  <si>
    <t>En terre cuite, 1300 &lt; ρ ≤ 1400</t>
  </si>
  <si>
    <t>En terre cuite, 1400 &lt; ρ ≤ 1500</t>
  </si>
  <si>
    <t>En terre cuite, 1500 &lt; ρ ≤ 1600</t>
  </si>
  <si>
    <t>En terre cuite, 1600 &lt; ρ ≤ 1700</t>
  </si>
  <si>
    <t>En terre cuite, 1700 &lt; ρ ≤ 1800</t>
  </si>
  <si>
    <t>En terre cuite, 1800 &lt; ρ ≤ 1900</t>
  </si>
  <si>
    <t>En terre cuite, 1900 &lt; ρ ≤ 2000</t>
  </si>
  <si>
    <t>En terre cuite, 2000 &lt; ρ ≤ 2100</t>
  </si>
  <si>
    <t>Avec granulats ordinaires, ρ ≤ 1600</t>
  </si>
  <si>
    <t>Avec granulats ordinaires, 1600 &lt; ρ ≤ 1700</t>
  </si>
  <si>
    <t>Avec granulats ordinaires, 1700 &lt; ρ ≤ 1800</t>
  </si>
  <si>
    <t>Avec granulats ordinaires, 1800 &lt; ρ ≤ 1900</t>
  </si>
  <si>
    <t>Avec granulats ordinaires, 1900 &lt; ρ ≤ 2000</t>
  </si>
  <si>
    <t>Avec granulats ordinaires, 2000 &lt; ρ ≤ 2100</t>
  </si>
  <si>
    <t>Avec granulats ordinaires, 2100 &lt; ρ ≤ 2200</t>
  </si>
  <si>
    <t>Avec granulats ordinaires, 2200 &lt; ρ ≤ 2300</t>
  </si>
  <si>
    <t>Avec granulats ordinaires, 2300 &lt; ρ ≤ 2400</t>
  </si>
  <si>
    <t>D’argile expansé, ρ ≤ 400</t>
  </si>
  <si>
    <t>D’argile expansé, 400 &lt; ρ ≤ 500</t>
  </si>
  <si>
    <t>D’argile expansé, 500 &lt; ρ ≤ 600</t>
  </si>
  <si>
    <t>D’argile expansé, 600 &lt; ρ ≤ 700</t>
  </si>
  <si>
    <t>D’argile expansé, 700 &lt; ρ ≤ 800</t>
  </si>
  <si>
    <t>D’argile expansé, 800 &lt; ρ ≤ 900</t>
  </si>
  <si>
    <t>D’argile expansé, 900 &lt; ρ ≤ 1000</t>
  </si>
  <si>
    <t>D’argile expansé, 1000 &lt; ρ ≤ 1100</t>
  </si>
  <si>
    <t>D’argile expansé, 1100 &lt; ρ ≤ 1200</t>
  </si>
  <si>
    <t>D’argile expansé, 1200 &lt; ρ ≤ 1300</t>
  </si>
  <si>
    <t>D’argile expansé, 1300 &lt; ρ ≤ 1400</t>
  </si>
  <si>
    <t>D’argile expansé, 1400 &lt; ρ ≤ 1500</t>
  </si>
  <si>
    <t>D’argile expansé, 1500 &lt; ρ ≤ 1600</t>
  </si>
  <si>
    <t>D’argile expansé, 1600 &lt; ρ ≤ 1700</t>
  </si>
  <si>
    <t>Avec d’autres granulats légers, ρ ≤ 500</t>
  </si>
  <si>
    <t>Avec d’autres granulats légers, 500 &lt; ρ ≤ 600</t>
  </si>
  <si>
    <t>Avec d’autres granulats légers, 600 &lt; ρ ≤ 700</t>
  </si>
  <si>
    <t>Avec d’autres granulats légers, 700 &lt; ρ ≤ 800</t>
  </si>
  <si>
    <t>Avec d’autres granulats légers, 800 &lt; ρ ≤ 900</t>
  </si>
  <si>
    <t>Avec d’autres granulats légers, 900 &lt; ρ ≤ 1000</t>
  </si>
  <si>
    <t>Avec d’autres granulats légers, 1000 &lt; ρ ≤ 1100</t>
  </si>
  <si>
    <t>Avec d’autres granulats légers, 1100 &lt; ρ ≤ 1200</t>
  </si>
  <si>
    <t>Avec d’autres granulats légers, 1200 &lt; ρ ≤ 1300</t>
  </si>
  <si>
    <t>Avec d’autres granulats légers, 1300 &lt; ρ ≤ 1400</t>
  </si>
  <si>
    <t>Avec d’autres granulats légers, 1400 &lt; ρ ≤ 1500</t>
  </si>
  <si>
    <t>Avec d’autres granulats légers, 1500 &lt; ρ ≤ 1600</t>
  </si>
  <si>
    <t>Avec d’autres granulats légers, 1600 &lt; ρ ≤ 1800</t>
  </si>
  <si>
    <t>Cellulaire autoclavés, ρ ≤ 300</t>
  </si>
  <si>
    <t>Cellulaire autoclavés, 300 &lt; ρ ≤ 400</t>
  </si>
  <si>
    <t>Cellulaire autoclavés, 400 &lt; ρ ≤ 500</t>
  </si>
  <si>
    <t>Cellulaire autoclavés, 500 &lt; ρ ≤ 600</t>
  </si>
  <si>
    <t>Cellulaire autoclavés, 600 &lt; ρ ≤ 700</t>
  </si>
  <si>
    <t>Cellulaire autoclavés, 700 &lt; ρ ≤ 800</t>
  </si>
  <si>
    <t>Cellulaire autoclavés, 800 &lt; ρ ≤ 900</t>
  </si>
  <si>
    <t>Cellulaire autoclavés, 900 &lt; ρ ≤1000</t>
  </si>
  <si>
    <t>Lourd normal, armé</t>
  </si>
  <si>
    <t>Lourd normal, non armé</t>
  </si>
  <si>
    <t>Avec ou sans granulats légers, ρ ≤ 800</t>
  </si>
  <si>
    <t>Avec ou sans granulats légers, 800 &lt; ρ ≤ 1 100</t>
  </si>
  <si>
    <t>Avec ou sans granulats légers, 1 100 &lt; ρ</t>
  </si>
  <si>
    <t>Gamme de matériaux</t>
  </si>
  <si>
    <t>Cellule liée</t>
  </si>
  <si>
    <t>Mon produit</t>
  </si>
  <si>
    <t>Nom</t>
  </si>
  <si>
    <t>Gamme</t>
  </si>
  <si>
    <t>λ Ui</t>
  </si>
  <si>
    <t>R U</t>
  </si>
  <si>
    <t>Utilisation intérieure</t>
  </si>
  <si>
    <t>R utile</t>
  </si>
  <si>
    <t>Produit disponible couche 1</t>
  </si>
  <si>
    <t>Produit disponible couche 2</t>
  </si>
  <si>
    <t>Produit disponible couche 3</t>
  </si>
  <si>
    <t>Type de parois</t>
  </si>
  <si>
    <t>Verticale, flux de chaleur horizontal</t>
  </si>
  <si>
    <t>Horizontale, flux de chaleur ascendant</t>
  </si>
  <si>
    <t>Horizontale, flux de chaleur descendant</t>
  </si>
  <si>
    <t>Présence d'un vide fortement ventilé</t>
  </si>
  <si>
    <t>Vide fortement ventilé</t>
  </si>
  <si>
    <t>Oui</t>
  </si>
  <si>
    <t>Non</t>
  </si>
  <si>
    <t>Ri</t>
  </si>
  <si>
    <t>Re</t>
  </si>
  <si>
    <t>R totale</t>
  </si>
  <si>
    <t>Si matériau autre que normalisé</t>
  </si>
  <si>
    <t>Couche 1'</t>
  </si>
  <si>
    <t>Couche 2'</t>
  </si>
  <si>
    <t>Couche 3'</t>
  </si>
  <si>
    <t>Couche 4'</t>
  </si>
  <si>
    <t>Couche 5'</t>
  </si>
  <si>
    <t>Couche 6'</t>
  </si>
  <si>
    <t>Couche 7'</t>
  </si>
  <si>
    <t>Couche 1 et 1'</t>
  </si>
  <si>
    <t>Couche 2 et 2'</t>
  </si>
  <si>
    <t>Couche 3 et 3'</t>
  </si>
  <si>
    <t>Couche 4 et 4'</t>
  </si>
  <si>
    <t>Couche 5 et 5'</t>
  </si>
  <si>
    <t>Couche 6 et 6'</t>
  </si>
  <si>
    <t>Couche 7 et 7'</t>
  </si>
  <si>
    <t>Utilisation intérieure ?</t>
  </si>
  <si>
    <t>Identique à la composition principale</t>
  </si>
  <si>
    <t>f1</t>
  </si>
  <si>
    <t>R1</t>
  </si>
  <si>
    <t>f2</t>
  </si>
  <si>
    <t>R2</t>
  </si>
  <si>
    <t>Limite supérieure de la résistance thermique</t>
  </si>
  <si>
    <t>f1/R1</t>
  </si>
  <si>
    <t>f2/R2</t>
  </si>
  <si>
    <t>R couche non homogène</t>
  </si>
  <si>
    <t>Rint</t>
  </si>
  <si>
    <t>Rext</t>
  </si>
  <si>
    <t>Limite inférieure de la résistance thermique</t>
  </si>
  <si>
    <t>Résistance thermique totale</t>
  </si>
  <si>
    <t>Bilan</t>
  </si>
  <si>
    <t>[W/m²K]</t>
  </si>
  <si>
    <t>[m²K/W]</t>
  </si>
  <si>
    <t>[m]</t>
  </si>
  <si>
    <t>[W/mK]</t>
  </si>
  <si>
    <t>[%]</t>
  </si>
  <si>
    <t>Léger en panneaux pleins ou en dalle (béton d’argile expansé, béton cellulaire, béton de laitier, de vermiculite, de liège, de perlite, de polystyrène, etc,), ρ ≤ 350</t>
  </si>
  <si>
    <t>Léger en panneaux pleins ou en dalle (béton d’argile expansé, béton cellulaire, béton de laitier, de vermiculite, de liège, de perlite, de polystyrène, etc,), 350 ≤ ρ &lt; 400</t>
  </si>
  <si>
    <t>Léger en panneaux pleins ou en dalle (béton d’argile expansé, béton cellulaire, béton de laitier, de vermiculite, de liège, de perlite, de polystyrène, etc,), 400 ≤ ρ &lt; 450</t>
  </si>
  <si>
    <t>Léger en panneaux pleins ou en dalle (béton d’argile expansé, béton cellulaire, béton de laitier, de vermiculite, de liège, de perlite, de polystyrène, etc,), 450 ≤ ρ &lt; 500</t>
  </si>
  <si>
    <t>Léger en panneaux pleins ou en dalle (béton d’argile expansé, béton cellulaire, béton de laitier, de vermiculite, de liège, de perlite, de polystyrène, etc,), 500 ≤ ρ &lt; 550</t>
  </si>
  <si>
    <t>Léger en panneaux pleins ou en dalle (béton d’argile expansé, béton cellulaire, béton de laitier, de vermiculite, de liège, de perlite, de polystyrène, etc,), 550 ≤ ρ &lt; 600</t>
  </si>
  <si>
    <t>Léger en panneaux pleins ou en dalle (béton d’argile expansé, béton cellulaire, béton de laitier, de vermiculite, de liège, de perlite, de polystyrène, etc,), 600 ≤ ρ &lt;650</t>
  </si>
  <si>
    <t>Léger en panneaux pleins ou en dalle (béton d’argile expansé, béton cellulaire, béton de laitier, de vermiculite, de liège, de perlite, de polystyrène, etc,), 650 ≤ ρ &lt; 700</t>
  </si>
  <si>
    <t>Léger en panneaux pleins ou en dalle (béton d’argile expansé, béton cellulaire, béton de laitier, de vermiculite, de liège, de perlite, de polystyrène, etc,), 700 ≤ ρ &lt; 750</t>
  </si>
  <si>
    <t>Léger en panneaux pleins ou en dalle (béton d’argile expansé, béton cellulaire, béton de laitier, de vermiculite, de liège, de perlite, de polystyrène, etc,), 750 ≤ ρ &lt; 800</t>
  </si>
  <si>
    <t>Léger en panneaux pleins ou en dalle (béton d’argile expansé, béton cellulaire, béton de laitier, de vermiculite, de liège, de perlite, de polystyrène, etc,), 800 ≤ ρ &lt; 850</t>
  </si>
  <si>
    <t>Léger en panneaux pleins ou en dalle (béton d’argile expansé, béton cellulaire, béton de laitier, de vermiculite, de liège, de perlite, de polystyrène, etc,), 850 ≤ ρ &lt; 900</t>
  </si>
  <si>
    <t>Léger en panneaux pleins ou en dalle (béton d’argile expansé, béton cellulaire, béton de laitier, de vermiculite, de liège, de perlite, de polystyrène, etc,), 900 ≤ ρ &lt; 950</t>
  </si>
  <si>
    <t>Léger en panneaux pleins ou en dalle (béton d’argile expansé, béton cellulaire, béton de laitier, de vermiculite, de liège, de perlite, de polystyrène, etc,), 950 ≤ ρ &lt; 1 000</t>
  </si>
  <si>
    <t>Léger en panneaux pleins ou en dalle (béton d’argile expansé, béton cellulaire, béton de laitier, de vermiculite, de liège, de perlite, de polystyrène, etc,), 1 000 ≤ ρ &lt; 1 100</t>
  </si>
  <si>
    <t>Léger en panneaux pleins ou en dalle (béton d’argile expansé, béton cellulaire, béton de laitier, de vermiculite, de liège, de perlite, de polystyrène, etc,), 1 100 ≤ ρ &lt; 1 200</t>
  </si>
  <si>
    <t>Si matériau autre que normalisé, veuillez</t>
  </si>
  <si>
    <t>insérer sa référence ici</t>
  </si>
  <si>
    <t>Epaisseur totale</t>
  </si>
  <si>
    <t>Parois isolée ?</t>
  </si>
  <si>
    <t>1 : oui, 2 : non</t>
  </si>
  <si>
    <t>ΔU pour tenir compte des fixations à traver les isolants</t>
  </si>
  <si>
    <t>Couche</t>
  </si>
  <si>
    <t>ΔU</t>
  </si>
  <si>
    <t>nf</t>
  </si>
  <si>
    <t>Af</t>
  </si>
  <si>
    <t>λf</t>
  </si>
  <si>
    <t>d</t>
  </si>
  <si>
    <t>α</t>
  </si>
  <si>
    <t>[1/m²]</t>
  </si>
  <si>
    <t>[m²]</t>
  </si>
  <si>
    <t>[-]</t>
  </si>
  <si>
    <t>ΔU hypothétique</t>
  </si>
  <si>
    <t>Les calculs de cette page ont été réalisés sur base des valeurs par défauts</t>
  </si>
  <si>
    <t>Toiture inversée?</t>
  </si>
  <si>
    <t>Toiture inversée ?</t>
  </si>
  <si>
    <t>Facteur de correction pour le transfert de chaleur par précipitations</t>
  </si>
  <si>
    <t>facteur de correction pour le transfert de chaleur par précipitations</t>
  </si>
  <si>
    <t>Pour toit vert ou jardin sur toit</t>
  </si>
  <si>
    <t>Pour plaques avec bords droits et lest ouvert comme le gravier, les briques, ou une couche de finition appliquée en usine</t>
  </si>
  <si>
    <t>Pour plaques avec rainures et lest ouvert (comme le gravier, les briques) ou couche de finition appliquée en usine</t>
  </si>
  <si>
    <t>Facteur de correction pour la résistance thermique des plaques XPS</t>
  </si>
  <si>
    <t>valeur correspondante</t>
  </si>
  <si>
    <t>Valeur correspondante</t>
  </si>
  <si>
    <t>Pour lest ouvert comme le gravier, les briques ou une couche de finition appliquée en usine</t>
  </si>
  <si>
    <t>R</t>
  </si>
  <si>
    <t>ΔU pour tenir compte de l'écoulement d'eau entre l'isolation et la membrane</t>
  </si>
  <si>
    <t>p</t>
  </si>
  <si>
    <t>[mm/jour]</t>
  </si>
  <si>
    <t>f.x</t>
  </si>
  <si>
    <t>[W;jour/m².K.mm]</t>
  </si>
  <si>
    <t>Isolation en PUR projeté in situ?</t>
  </si>
  <si>
    <t>Isolation en PUR projeté in situ</t>
  </si>
  <si>
    <r>
      <rPr>
        <sz val="11"/>
        <color indexed="8"/>
        <rFont val="Calibri"/>
        <family val="2"/>
      </rPr>
      <t>→</t>
    </r>
    <r>
      <rPr>
        <sz val="9.35"/>
        <color indexed="8"/>
        <rFont val="Calibri"/>
        <family val="2"/>
      </rPr>
      <t xml:space="preserve"> </t>
    </r>
    <r>
      <rPr>
        <sz val="11"/>
        <color theme="1"/>
        <rFont val="Calibri"/>
        <family val="2"/>
        <scheme val="minor"/>
      </rPr>
      <t>Appliqué en toiture ?</t>
    </r>
  </si>
  <si>
    <r>
      <rPr>
        <sz val="11"/>
        <color indexed="8"/>
        <rFont val="Calibri"/>
        <family val="2"/>
      </rPr>
      <t>→</t>
    </r>
    <r>
      <rPr>
        <sz val="9.35"/>
        <color indexed="8"/>
        <rFont val="Calibri"/>
        <family val="2"/>
      </rPr>
      <t xml:space="preserve"> </t>
    </r>
    <r>
      <rPr>
        <sz val="11"/>
        <color theme="1"/>
        <rFont val="Calibri"/>
        <family val="2"/>
        <scheme val="minor"/>
      </rPr>
      <t>Appliqué au sol ?</t>
    </r>
  </si>
  <si>
    <t>Isolation PUR projetée en toiture?</t>
  </si>
  <si>
    <t>a</t>
  </si>
  <si>
    <t>a (PUR projeté)</t>
  </si>
  <si>
    <t>U total</t>
  </si>
  <si>
    <t>U de R</t>
  </si>
  <si>
    <t>Dans le cas d'une toiture inversée</t>
  </si>
  <si>
    <t>Si vous n'utilisez pas les valeurs issues des normes, veuillez tout de même choisir la gamme de produits correspondante</t>
  </si>
  <si>
    <t>Les corrections appliquées dans le cas d'une toiture inversée n'apparaissent que dans le résultat final</t>
  </si>
  <si>
    <t>Coefficient de transfert thermique de la paroi</t>
  </si>
  <si>
    <t>Si l'inclinaison de la toiture est inférieure à 30 °, la paroi est considérée comme horizontale, et seulement dans ce cas</t>
  </si>
  <si>
    <t>En intérieur!</t>
  </si>
  <si>
    <t>En intéreur!</t>
  </si>
  <si>
    <t>Pas de valeurs!</t>
  </si>
  <si>
    <t>→</t>
  </si>
  <si>
    <t>Isolant fixé mécaniquement?</t>
  </si>
  <si>
    <t>Info</t>
  </si>
  <si>
    <t>Auteur</t>
  </si>
  <si>
    <t>Benoît Janssens</t>
  </si>
  <si>
    <t>Date</t>
  </si>
  <si>
    <t>Décembre 2008</t>
  </si>
  <si>
    <t>Source</t>
  </si>
  <si>
    <t>Annexe VII de la PEB</t>
  </si>
  <si>
    <t>Note</t>
  </si>
  <si>
    <t>Feuilles</t>
  </si>
  <si>
    <t>Cette Feuille sert d'interface avec l'utilisateur.</t>
  </si>
  <si>
    <t>Parois</t>
  </si>
  <si>
    <t>Le premier cadre se base sur la feuille "Type de parois" pour déterminer la topologie de la parois. Les résultats sont stockés dans la feuille "Type de parois" à l'aide des cellules liés au tabelau.</t>
  </si>
  <si>
    <t>Le deuxième cadre sert à fixer la topologie de la composition principale.</t>
  </si>
  <si>
    <t>Le choix de la gamme de matériaux se base sur la feuile "Gamme de matériau" qui enregistre le resultat pour chaque couche.</t>
  </si>
  <si>
    <t>Le choix du métariau se base sur les feuilles "Produit disponible couche X" qui propose pour chaque couche, les propduits disponibles en fonction de la gamme de matériau choisie.</t>
  </si>
  <si>
    <r>
      <t xml:space="preserve">Si un </t>
    </r>
    <r>
      <rPr>
        <sz val="11"/>
        <color indexed="8"/>
        <rFont val="Calibri"/>
        <family val="2"/>
      </rPr>
      <t>λ certifié est inséré, cette valeur sera utilisée en priorité.</t>
    </r>
  </si>
  <si>
    <t>Le troisième cadre sert à fixer la topologie de la composition secondaire à l'image de ce qui est fait dans le cadre 2</t>
  </si>
  <si>
    <t>Le quatrième quadre donne les résultats calculés dans les pages "Calcul R non homogène" et " Calcul de U"</t>
  </si>
  <si>
    <t>Si toiture inversée</t>
  </si>
  <si>
    <t>Dans le cas d'une toiture inversée, cette page sert à enregistrer la topologie de celle-ci. Elle se base sur la page "Type de toiture inversée"</t>
  </si>
  <si>
    <t>Calcul de R non homogène</t>
  </si>
  <si>
    <t>Calcul de U</t>
  </si>
  <si>
    <t>Réalise le calcul du R comme spécifié dans l'annexe VII de la PEB (via le calcul de la limite supérieure et de la limite inférieure), sur base des valeurs reprises dans la feuille "parois"</t>
  </si>
  <si>
    <t>Sur base des valeurs spécifiées dans la feuille "Parois", cette page réalise le calcul de la valeur U. Sur base des valeurs calculées dans la page "Calcul de R non homogène", des valeurs insérées dans la page "Parois" et celles enregistrées dans la page "Type de parois" (couche isolante ou pas, toiture inversée ou pas).</t>
  </si>
  <si>
    <t>Contient les tableaux qui sont utilisé pour les listes déroulantes de la feuille "fenêtre" et stocke l'informaiton via les cellules liées</t>
  </si>
  <si>
    <t>Gamme de matériau</t>
  </si>
  <si>
    <t>Pour chaque couche, détermine via les listes déroulantes de la page "Parois" quel sera la gamme de matériau utilisé et stoque l'information dans une cellule liée.</t>
  </si>
  <si>
    <t>Produit disponible couche X</t>
  </si>
  <si>
    <t>Ces pages, pour chaque couche propose lun matériau. Cette liste de matétiriau est présentée dans une liste déroulante de la page "Parois" et le matériau choisi est enregistré grâce à une cellule liée.</t>
  </si>
  <si>
    <t>Reprend tous les détails de la composition 1. Se base sur les pages produit disponible. Les valeurs pertinentes sont reprises dans la feuille "Parois"</t>
  </si>
  <si>
    <t>Feuilles saumons</t>
  </si>
  <si>
    <t>Elles présentent les valeurs fournies par l'annexe VII de la PEB</t>
  </si>
  <si>
    <t>Composition principale</t>
  </si>
  <si>
    <t>Composition secondaire (ossature bois, …)</t>
  </si>
  <si>
    <t>Pour les corrections à apporter à U (fixations à travers isolants et l'écoulement d'eau pour les toitures plates), les valeurs par défaut des coefficient ont été utilisés.</t>
  </si>
  <si>
    <t>Aire composition secondaire/aire totale</t>
  </si>
  <si>
    <t>Conventions relatives aux maçonneries</t>
  </si>
  <si>
    <r>
      <rPr>
        <sz val="11"/>
        <color indexed="8"/>
        <rFont val="Calibri"/>
        <family val="2"/>
      </rPr>
      <t>→</t>
    </r>
    <r>
      <rPr>
        <sz val="11"/>
        <color theme="1"/>
        <rFont val="Calibri"/>
        <family val="2"/>
        <scheme val="minor"/>
      </rPr>
      <t xml:space="preserve"> si </t>
    </r>
    <r>
      <rPr>
        <sz val="11"/>
        <color indexed="8"/>
        <rFont val="Calibri"/>
        <family val="2"/>
      </rPr>
      <t>λ</t>
    </r>
    <r>
      <rPr>
        <vertAlign val="subscript"/>
        <sz val="11"/>
        <color indexed="8"/>
        <rFont val="Calibri"/>
        <family val="2"/>
      </rPr>
      <t>U,joint</t>
    </r>
    <r>
      <rPr>
        <sz val="11"/>
        <color indexed="8"/>
        <rFont val="Calibri"/>
        <family val="2"/>
      </rPr>
      <t xml:space="preserve"> </t>
    </r>
    <r>
      <rPr>
        <sz val="11"/>
        <color theme="1"/>
        <rFont val="Calibri"/>
        <family val="2"/>
        <scheme val="minor"/>
      </rPr>
      <t>&lt; λ</t>
    </r>
    <r>
      <rPr>
        <vertAlign val="subscript"/>
        <sz val="11"/>
        <color indexed="8"/>
        <rFont val="Calibri"/>
        <family val="2"/>
      </rPr>
      <t>U,matériau</t>
    </r>
    <r>
      <rPr>
        <sz val="11"/>
        <color theme="1"/>
        <rFont val="Calibri"/>
        <family val="2"/>
        <scheme val="minor"/>
      </rPr>
      <t xml:space="preserve"> : aire composition secondaire/aire totale = 0</t>
    </r>
  </si>
  <si>
    <r>
      <rPr>
        <sz val="11"/>
        <color indexed="8"/>
        <rFont val="Calibri"/>
        <family val="2"/>
      </rPr>
      <t>→</t>
    </r>
    <r>
      <rPr>
        <sz val="11"/>
        <color theme="1"/>
        <rFont val="Calibri"/>
        <family val="2"/>
        <scheme val="minor"/>
      </rPr>
      <t xml:space="preserve"> si </t>
    </r>
    <r>
      <rPr>
        <sz val="11"/>
        <color indexed="8"/>
        <rFont val="Calibri"/>
        <family val="2"/>
      </rPr>
      <t>λ</t>
    </r>
    <r>
      <rPr>
        <vertAlign val="subscript"/>
        <sz val="11"/>
        <color indexed="8"/>
        <rFont val="Calibri"/>
        <family val="2"/>
      </rPr>
      <t>U,joint</t>
    </r>
    <r>
      <rPr>
        <sz val="11"/>
        <color indexed="8"/>
        <rFont val="Calibri"/>
        <family val="2"/>
      </rPr>
      <t xml:space="preserve"> </t>
    </r>
    <r>
      <rPr>
        <sz val="11"/>
        <color theme="1"/>
        <rFont val="Calibri"/>
        <family val="2"/>
        <scheme val="minor"/>
      </rPr>
      <t>&gt; λ</t>
    </r>
    <r>
      <rPr>
        <vertAlign val="subscript"/>
        <sz val="11"/>
        <color indexed="8"/>
        <rFont val="Calibri"/>
        <family val="2"/>
      </rPr>
      <t>U,matériau</t>
    </r>
    <r>
      <rPr>
        <sz val="11"/>
        <color theme="1"/>
        <rFont val="Calibri"/>
        <family val="2"/>
        <scheme val="minor"/>
      </rPr>
      <t xml:space="preserve"> :</t>
    </r>
  </si>
  <si>
    <t>→ aire composition secondaire/aire totale = 16 % dans le cas des maçonneries intérieures</t>
  </si>
  <si>
    <t>→ aire composition secondaire/aire totale = 28 % dans le cas des maçonneries extérieures</t>
  </si>
  <si>
    <r>
      <t xml:space="preserve">Valeur </t>
    </r>
    <r>
      <rPr>
        <sz val="11"/>
        <color indexed="8"/>
        <rFont val="Calibri"/>
        <family val="2"/>
      </rPr>
      <t>λ</t>
    </r>
    <r>
      <rPr>
        <vertAlign val="subscript"/>
        <sz val="11"/>
        <color indexed="8"/>
        <rFont val="Calibri"/>
        <family val="2"/>
      </rPr>
      <t>U</t>
    </r>
    <r>
      <rPr>
        <sz val="11"/>
        <color indexed="8"/>
        <rFont val="Calibri"/>
        <family val="2"/>
      </rPr>
      <t xml:space="preserve"> des briques ou blocs de construction perforés</t>
    </r>
  </si>
  <si>
    <t>→ Données : une brique de terre cuite certifiée avec 30% de perforations et une masse volumique pour la brique pleine de 1800 kg/m³;</t>
  </si>
  <si>
    <t>→ Données: une brique certifiée perforée avec des dimensions de 290 x 140 x 90 mm et une masse de 4,6 kg;</t>
  </si>
  <si>
    <r>
      <t>Suivant les informations connues à propos des éléments de maçonnerie perforés, la valeur  λ</t>
    </r>
    <r>
      <rPr>
        <vertAlign val="subscript"/>
        <sz val="11"/>
        <color indexed="8"/>
        <rFont val="Calibri"/>
        <family val="2"/>
      </rPr>
      <t>U</t>
    </r>
    <r>
      <rPr>
        <sz val="11"/>
        <color theme="1"/>
        <rFont val="Calibri"/>
        <family val="2"/>
        <scheme val="minor"/>
      </rPr>
      <t xml:space="preserve"> peut être déterminée de plusieurs manières :</t>
    </r>
  </si>
  <si>
    <t>Pour la proportion de joints, les valeurs par défaut suivantes peuvent toujours être utilisées :</t>
  </si>
  <si>
    <t>Pour déterminer la valeur U d'un mur maçonné, il est nécessaire de réaliser un calcul identique à celui réalisé pour une paroi non homogène (à moins que le méthode simplifiée avancée dans l'annexe VII de la PEB ne soit utilisée). Les joints constituent alors la composition secondaire du mur et le matériau de construction la composition principale.</t>
  </si>
  <si>
    <t>Si la largeur du joint ne s'élève jamais à plus de 3 mm, il est permis de ne pas compter l'influence du joint (quel que soit le matériau du joint). Dans ce cas, on considère la façade comme homogène et constituée uniquement du matériau de construction.</t>
  </si>
  <si>
    <r>
      <t>1) Si la nature de la brique est connue, ainsi que la masse volumique de la brique pleine (poids mort) et le pourcentage de perforations, alors la masse volumique de la brique perforée est calculée, et la valeurλ</t>
    </r>
    <r>
      <rPr>
        <vertAlign val="subscript"/>
        <sz val="11"/>
        <color indexed="8"/>
        <rFont val="Calibri"/>
        <family val="2"/>
      </rPr>
      <t>U</t>
    </r>
    <r>
      <rPr>
        <sz val="11"/>
        <color theme="1"/>
        <rFont val="Calibri"/>
        <family val="2"/>
        <scheme val="minor"/>
      </rPr>
      <t xml:space="preserve"> correspondante est tirée du tableau correspondant. Un exemple :</t>
    </r>
  </si>
  <si>
    <r>
      <t>→ Détermination : sachant que la brique pleine a une masse volumique de 1800 kg/m³ et que la brique a 30 % de perforations, la masse volumique de la brique perforée est égale à 1800 kg/m³ x 70% = 1260 kg/m³; la valeur</t>
    </r>
    <r>
      <rPr>
        <sz val="11"/>
        <color indexed="8"/>
        <rFont val="Calibri"/>
        <family val="2"/>
      </rPr>
      <t>λ</t>
    </r>
    <r>
      <rPr>
        <vertAlign val="subscript"/>
        <sz val="11"/>
        <color indexed="8"/>
        <rFont val="Calibri"/>
        <family val="2"/>
      </rPr>
      <t>Ui</t>
    </r>
    <r>
      <rPr>
        <sz val="11"/>
        <color theme="1"/>
        <rFont val="Calibri"/>
        <family val="2"/>
        <scheme val="minor"/>
      </rPr>
      <t xml:space="preserve"> correspondant à la masse volumique de 1260 kg/m³ est 0,42 W/m.K.</t>
    </r>
  </si>
  <si>
    <r>
      <t xml:space="preserve">2) Si la nature de la brique est connue, ainsi que les dimensions et la masse de la brique perforée, mais que le pourcentage de perforation est inconnu, alors la valeur </t>
    </r>
    <r>
      <rPr>
        <sz val="11"/>
        <color indexed="8"/>
        <rFont val="Symbol"/>
        <family val="1"/>
        <charset val="2"/>
      </rPr>
      <t>l</t>
    </r>
    <r>
      <rPr>
        <vertAlign val="subscript"/>
        <sz val="11"/>
        <color indexed="8"/>
        <rFont val="Calibri"/>
        <family val="2"/>
      </rPr>
      <t>U</t>
    </r>
    <r>
      <rPr>
        <sz val="11"/>
        <color theme="1"/>
        <rFont val="Calibri"/>
        <family val="2"/>
        <scheme val="minor"/>
      </rPr>
      <t xml:space="preserve"> peut être directement tirée du tableau correspondant. Un exemple : </t>
    </r>
  </si>
  <si>
    <r>
      <t xml:space="preserve">→ Détermination: la masse volumique de la brique perforée est égal à la masse divisée par le volume, c'est-à-dire 4,6/(0,29x0,14x0,09) = 1260 kg/m ; La valeur </t>
    </r>
    <r>
      <rPr>
        <sz val="11"/>
        <color indexed="8"/>
        <rFont val="Calibri"/>
        <family val="2"/>
      </rPr>
      <t>λ</t>
    </r>
    <r>
      <rPr>
        <vertAlign val="subscript"/>
        <sz val="11"/>
        <color indexed="8"/>
        <rFont val="Calibri"/>
        <family val="2"/>
      </rPr>
      <t>Ui</t>
    </r>
    <r>
      <rPr>
        <sz val="11"/>
        <color theme="1"/>
        <rFont val="Calibri"/>
        <family val="2"/>
        <scheme val="minor"/>
      </rPr>
      <t xml:space="preserve"> peut être directement déterminée pour cette masse volumique de 1260 kg/m , c'est-à-dire 0,42 W/m.K.</t>
    </r>
  </si>
  <si>
    <t>La valeur R de l'isolant dans la page précédente n'a pas été modifiée ! Les corrections sont appliquées dans le calul du U total.</t>
  </si>
  <si>
    <r>
      <t xml:space="preserve">Si une valeur de </t>
    </r>
    <r>
      <rPr>
        <sz val="11"/>
        <color indexed="8"/>
        <rFont val="Calibri"/>
        <family val="2"/>
      </rPr>
      <t xml:space="preserve">λ correspondant à un matériau certifié est notée, le programme tiendra compte en priorité de celle-ci. </t>
    </r>
  </si>
  <si>
    <t>CALCUL selon Annexe VII de la PEB</t>
  </si>
  <si>
    <t>INFORMATIONS IMPORTANTES</t>
  </si>
  <si>
    <t>Intérieur</t>
  </si>
  <si>
    <t>Extérieur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</si>
</sst>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sz val="11"/>
      <color indexed="8"/>
      <name val="Calibri"/>
      <family val="2"/>
    </font>
    <font>
      <sz val="7.7"/>
      <color indexed="8"/>
      <name val="Calibri"/>
      <family val="2"/>
    </font>
    <font>
      <sz val="9.35"/>
      <color indexed="8"/>
      <name val="Calibri"/>
      <family val="2"/>
    </font>
    <font>
      <vertAlign val="subscript"/>
      <sz val="11"/>
      <color indexed="8"/>
      <name val="Calibri"/>
      <family val="2"/>
    </font>
    <font>
      <sz val="11"/>
      <color indexed="8"/>
      <name val="Symbol"/>
      <family val="1"/>
      <charset val="2"/>
    </font>
    <font>
      <b/>
      <sz val="11"/>
      <color theme="1"/>
      <name val="Calibri"/>
      <family val="2"/>
      <scheme val="minor"/>
    </font>
    <font>
      <sz val="11"/>
      <color theme="1"/>
      <name val="Calibri"/>
      <family val="2"/>
    </font>
    <font>
      <b/>
      <sz val="11"/>
      <color theme="1"/>
      <name val="Calibri"/>
      <family val="2"/>
    </font>
    <font>
      <i/>
      <sz val="11"/>
      <color theme="1"/>
      <name val="Calibri"/>
      <family val="2"/>
      <scheme val="minor"/>
    </font>
    <font>
      <b/>
      <sz val="11"/>
      <name val="Calibri"/>
      <family val="2"/>
      <scheme val="minor"/>
    </font>
    <font>
      <b/>
      <sz val="14"/>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bgColor indexed="64"/>
      </patternFill>
    </fill>
  </fills>
  <borders count="35">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4">
    <xf numFmtId="0" fontId="0" fillId="0" borderId="0" xfId="0"/>
    <xf numFmtId="0" fontId="7" fillId="0" borderId="0" xfId="0" applyFont="1"/>
    <xf numFmtId="0" fontId="6" fillId="0" borderId="0" xfId="0" applyFon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Border="1" applyAlignment="1"/>
    <xf numFmtId="0" fontId="0" fillId="0" borderId="9" xfId="0" applyFill="1" applyBorder="1" applyProtection="1">
      <protection locked="0"/>
    </xf>
    <xf numFmtId="164" fontId="0" fillId="0" borderId="9" xfId="0" applyNumberFormat="1" applyFill="1" applyBorder="1" applyProtection="1">
      <protection locked="0"/>
    </xf>
    <xf numFmtId="0" fontId="8" fillId="0" borderId="0" xfId="0" applyFont="1"/>
    <xf numFmtId="0" fontId="0" fillId="2" borderId="0" xfId="0" applyFill="1" applyBorder="1" applyAlignment="1">
      <alignment vertical="top" wrapText="1"/>
    </xf>
    <xf numFmtId="0" fontId="0" fillId="2" borderId="10" xfId="0" applyFill="1" applyBorder="1"/>
    <xf numFmtId="0" fontId="0" fillId="2" borderId="11" xfId="0" applyFill="1" applyBorder="1" applyAlignment="1">
      <alignment vertical="top" wrapText="1"/>
    </xf>
    <xf numFmtId="0" fontId="0" fillId="2" borderId="12" xfId="0" applyFill="1" applyBorder="1"/>
    <xf numFmtId="0" fontId="0" fillId="2" borderId="13" xfId="0" applyFill="1" applyBorder="1"/>
    <xf numFmtId="0" fontId="0" fillId="2" borderId="14" xfId="0" applyFill="1" applyBorder="1"/>
    <xf numFmtId="0" fontId="0" fillId="2" borderId="0" xfId="0" applyFill="1" applyBorder="1" applyAlignment="1">
      <alignment horizontal="center" vertical="top" wrapText="1"/>
    </xf>
    <xf numFmtId="0" fontId="9" fillId="2" borderId="0" xfId="0" applyFont="1" applyFill="1" applyBorder="1" applyAlignment="1">
      <alignment vertical="top" wrapText="1"/>
    </xf>
    <xf numFmtId="49" fontId="0" fillId="2" borderId="0" xfId="0" applyNumberFormat="1" applyFill="1" applyBorder="1" applyAlignment="1">
      <alignment vertical="top" wrapText="1"/>
    </xf>
    <xf numFmtId="0" fontId="6" fillId="2" borderId="13" xfId="0" applyFont="1" applyFill="1" applyBorder="1"/>
    <xf numFmtId="0" fontId="6" fillId="2" borderId="0" xfId="0" applyFont="1" applyFill="1" applyBorder="1" applyAlignment="1">
      <alignment vertical="top" wrapText="1"/>
    </xf>
    <xf numFmtId="0" fontId="6" fillId="2" borderId="14" xfId="0" applyFont="1" applyFill="1" applyBorder="1"/>
    <xf numFmtId="0" fontId="0" fillId="2" borderId="15" xfId="0" applyFill="1" applyBorder="1"/>
    <xf numFmtId="0" fontId="0" fillId="2" borderId="16" xfId="0" applyFill="1" applyBorder="1" applyAlignment="1">
      <alignment vertical="top" wrapText="1"/>
    </xf>
    <xf numFmtId="0" fontId="0" fillId="2" borderId="17" xfId="0" applyFill="1" applyBorder="1"/>
    <xf numFmtId="0" fontId="0" fillId="2" borderId="0" xfId="0" applyFill="1" applyBorder="1" applyAlignment="1">
      <alignment horizontal="left" vertical="top" wrapText="1" indent="1"/>
    </xf>
    <xf numFmtId="0" fontId="0" fillId="2" borderId="7" xfId="0" applyFill="1" applyBorder="1" applyAlignment="1"/>
    <xf numFmtId="0" fontId="0" fillId="0" borderId="0" xfId="0" applyAlignment="1"/>
    <xf numFmtId="0" fontId="0" fillId="2" borderId="2" xfId="0" applyFill="1" applyBorder="1" applyAlignment="1"/>
    <xf numFmtId="0" fontId="0" fillId="2" borderId="0" xfId="0" applyFont="1" applyFill="1" applyBorder="1" applyAlignment="1"/>
    <xf numFmtId="0" fontId="7" fillId="2" borderId="0" xfId="0" applyFont="1" applyFill="1" applyBorder="1" applyAlignment="1"/>
    <xf numFmtId="0" fontId="0" fillId="2" borderId="4" xfId="0" applyFill="1" applyBorder="1" applyAlignment="1" applyProtection="1">
      <alignment wrapText="1"/>
      <protection locked="0"/>
    </xf>
    <xf numFmtId="0" fontId="0" fillId="2" borderId="5" xfId="0" applyFill="1" applyBorder="1" applyAlignment="1" applyProtection="1">
      <alignment wrapText="1"/>
      <protection locked="0"/>
    </xf>
    <xf numFmtId="0" fontId="0" fillId="0" borderId="0" xfId="0" applyAlignment="1" applyProtection="1">
      <alignment wrapText="1"/>
      <protection locked="0"/>
    </xf>
    <xf numFmtId="0" fontId="0" fillId="2" borderId="4" xfId="0" applyFill="1" applyBorder="1" applyAlignment="1">
      <alignment wrapText="1"/>
    </xf>
    <xf numFmtId="0" fontId="0" fillId="2" borderId="5" xfId="0" applyFill="1" applyBorder="1" applyAlignment="1">
      <alignment wrapText="1"/>
    </xf>
    <xf numFmtId="0" fontId="0" fillId="0" borderId="0" xfId="0" applyAlignment="1">
      <alignment wrapText="1"/>
    </xf>
    <xf numFmtId="0" fontId="0" fillId="2" borderId="0" xfId="0" applyFont="1" applyFill="1" applyBorder="1" applyAlignment="1">
      <alignment wrapText="1"/>
    </xf>
    <xf numFmtId="0" fontId="0" fillId="2" borderId="0" xfId="0" applyFill="1" applyBorder="1" applyProtection="1"/>
    <xf numFmtId="0" fontId="0" fillId="0" borderId="0" xfId="0"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4" xfId="0" applyFill="1" applyBorder="1" applyProtection="1"/>
    <xf numFmtId="0" fontId="0" fillId="0" borderId="0" xfId="0" applyFill="1" applyBorder="1" applyProtection="1"/>
    <xf numFmtId="0" fontId="0" fillId="0" borderId="0" xfId="0" applyFill="1" applyBorder="1" applyAlignment="1" applyProtection="1"/>
    <xf numFmtId="0" fontId="0" fillId="2" borderId="4" xfId="0" applyFill="1" applyBorder="1" applyProtection="1"/>
    <xf numFmtId="0" fontId="0" fillId="2" borderId="5" xfId="0" applyFill="1" applyBorder="1" applyProtection="1"/>
    <xf numFmtId="0" fontId="0" fillId="2" borderId="5" xfId="0" applyFill="1" applyBorder="1" applyAlignment="1" applyProtection="1"/>
    <xf numFmtId="0" fontId="0" fillId="0" borderId="4" xfId="0" applyFill="1" applyBorder="1" applyAlignment="1" applyProtection="1"/>
    <xf numFmtId="0" fontId="0" fillId="2" borderId="0" xfId="0" applyFill="1" applyBorder="1" applyAlignment="1" applyProtection="1"/>
    <xf numFmtId="0" fontId="0" fillId="2" borderId="0" xfId="0" applyFill="1" applyBorder="1" applyAlignment="1" applyProtection="1">
      <alignment vertical="top" wrapText="1"/>
    </xf>
    <xf numFmtId="0" fontId="0" fillId="0" borderId="4" xfId="0" applyFill="1" applyBorder="1" applyAlignment="1" applyProtection="1">
      <alignment vertical="top" wrapText="1"/>
    </xf>
    <xf numFmtId="0" fontId="0" fillId="0" borderId="0" xfId="0" applyFill="1" applyBorder="1" applyAlignment="1" applyProtection="1">
      <alignment vertical="top" wrapText="1"/>
    </xf>
    <xf numFmtId="0" fontId="0" fillId="2" borderId="0" xfId="0" applyFill="1" applyBorder="1" applyAlignment="1" applyProtection="1">
      <alignment horizontal="left"/>
    </xf>
    <xf numFmtId="0" fontId="0" fillId="2" borderId="0" xfId="0" applyFill="1" applyProtection="1"/>
    <xf numFmtId="0" fontId="0" fillId="2" borderId="0" xfId="0" applyFill="1" applyAlignment="1" applyProtection="1">
      <alignment vertical="top" wrapText="1"/>
    </xf>
    <xf numFmtId="0" fontId="0" fillId="2" borderId="0" xfId="0" applyNumberFormat="1" applyFill="1" applyBorder="1" applyAlignment="1" applyProtection="1">
      <alignment vertical="top" wrapText="1"/>
    </xf>
    <xf numFmtId="0" fontId="0" fillId="2" borderId="6" xfId="0" applyFill="1" applyBorder="1" applyProtection="1"/>
    <xf numFmtId="0" fontId="0" fillId="2" borderId="7" xfId="0" applyFill="1" applyBorder="1" applyAlignment="1" applyProtection="1">
      <alignment horizontal="left"/>
    </xf>
    <xf numFmtId="0" fontId="0" fillId="2" borderId="7" xfId="0" applyFill="1" applyBorder="1" applyProtection="1"/>
    <xf numFmtId="0" fontId="0" fillId="2" borderId="8" xfId="0" applyFill="1" applyBorder="1" applyProtection="1"/>
    <xf numFmtId="0" fontId="0" fillId="0" borderId="2" xfId="0" applyFill="1" applyBorder="1" applyProtection="1"/>
    <xf numFmtId="0" fontId="0" fillId="0" borderId="2" xfId="0" applyFill="1" applyBorder="1" applyAlignment="1" applyProtection="1">
      <alignment vertical="top" wrapText="1"/>
    </xf>
    <xf numFmtId="0" fontId="0" fillId="0" borderId="0" xfId="0" applyFill="1" applyBorder="1" applyAlignment="1" applyProtection="1">
      <alignment horizontal="left"/>
    </xf>
    <xf numFmtId="0" fontId="0" fillId="0" borderId="0" xfId="0" applyFill="1" applyProtection="1"/>
    <xf numFmtId="0" fontId="0" fillId="0" borderId="0" xfId="0" applyNumberFormat="1" applyFill="1" applyBorder="1" applyAlignment="1" applyProtection="1">
      <alignment vertical="top" wrapText="1"/>
    </xf>
    <xf numFmtId="0" fontId="6" fillId="2" borderId="0" xfId="0" applyFont="1" applyFill="1" applyBorder="1" applyAlignment="1" applyProtection="1">
      <alignment horizontal="center" vertical="center" textRotation="90"/>
    </xf>
    <xf numFmtId="0" fontId="0" fillId="2" borderId="18" xfId="0" applyFill="1" applyBorder="1" applyProtection="1"/>
    <xf numFmtId="0" fontId="0" fillId="2" borderId="19" xfId="0" applyFill="1" applyBorder="1" applyProtection="1"/>
    <xf numFmtId="0" fontId="0" fillId="2" borderId="19" xfId="0" applyFill="1" applyBorder="1" applyAlignment="1" applyProtection="1"/>
    <xf numFmtId="0" fontId="0" fillId="2" borderId="20" xfId="0" applyFill="1" applyBorder="1" applyAlignment="1" applyProtection="1">
      <alignment horizontal="right"/>
    </xf>
    <xf numFmtId="0" fontId="0" fillId="2" borderId="21" xfId="0" applyFill="1" applyBorder="1" applyAlignment="1" applyProtection="1">
      <alignment horizontal="right"/>
    </xf>
    <xf numFmtId="0" fontId="0" fillId="2" borderId="22" xfId="0" applyFill="1" applyBorder="1" applyProtection="1"/>
    <xf numFmtId="0" fontId="8" fillId="2" borderId="22" xfId="0" applyFont="1" applyFill="1" applyBorder="1" applyAlignment="1" applyProtection="1">
      <alignment horizontal="right"/>
    </xf>
    <xf numFmtId="0" fontId="8" fillId="2" borderId="19" xfId="0" applyFont="1" applyFill="1" applyBorder="1" applyAlignment="1" applyProtection="1">
      <alignment horizontal="left"/>
    </xf>
    <xf numFmtId="0" fontId="0" fillId="2" borderId="19" xfId="0" applyFill="1" applyBorder="1" applyAlignment="1" applyProtection="1">
      <alignment horizontal="left"/>
    </xf>
    <xf numFmtId="0" fontId="7" fillId="2" borderId="19" xfId="0" applyFont="1" applyFill="1" applyBorder="1" applyProtection="1"/>
    <xf numFmtId="0" fontId="7" fillId="2" borderId="23" xfId="0" applyFont="1" applyFill="1" applyBorder="1" applyProtection="1"/>
    <xf numFmtId="0" fontId="7" fillId="2" borderId="0" xfId="0" applyFont="1" applyFill="1" applyBorder="1" applyProtection="1"/>
    <xf numFmtId="0" fontId="0" fillId="2" borderId="24" xfId="0" applyFill="1" applyBorder="1" applyProtection="1"/>
    <xf numFmtId="0" fontId="0" fillId="2" borderId="0" xfId="0" applyFill="1" applyBorder="1" applyAlignment="1" applyProtection="1">
      <alignment horizontal="right"/>
    </xf>
    <xf numFmtId="164" fontId="7" fillId="2" borderId="0" xfId="0" applyNumberFormat="1" applyFont="1" applyFill="1" applyBorder="1" applyProtection="1"/>
    <xf numFmtId="164" fontId="0" fillId="2" borderId="0" xfId="0" applyNumberFormat="1" applyFill="1" applyBorder="1" applyProtection="1"/>
    <xf numFmtId="0" fontId="0" fillId="2" borderId="22" xfId="0" applyFill="1" applyBorder="1" applyAlignment="1" applyProtection="1">
      <alignment horizontal="right"/>
    </xf>
    <xf numFmtId="164" fontId="0" fillId="2" borderId="22" xfId="0" applyNumberFormat="1" applyFill="1" applyBorder="1" applyProtection="1"/>
    <xf numFmtId="0" fontId="0" fillId="2" borderId="25" xfId="0" applyFill="1" applyBorder="1" applyProtection="1"/>
    <xf numFmtId="0" fontId="0" fillId="2" borderId="7" xfId="0" applyFill="1" applyBorder="1" applyAlignment="1" applyProtection="1">
      <alignment horizontal="center" textRotation="90"/>
    </xf>
    <xf numFmtId="164" fontId="6" fillId="3" borderId="9" xfId="0" applyNumberFormat="1" applyFont="1" applyFill="1" applyBorder="1" applyProtection="1"/>
    <xf numFmtId="0" fontId="0" fillId="2" borderId="0" xfId="0" applyFill="1" applyBorder="1" applyAlignment="1" applyProtection="1">
      <alignment wrapText="1"/>
    </xf>
    <xf numFmtId="164" fontId="10" fillId="3" borderId="9" xfId="0" applyNumberFormat="1" applyFont="1" applyFill="1" applyBorder="1" applyProtection="1"/>
    <xf numFmtId="0" fontId="0" fillId="2" borderId="0" xfId="0" applyNumberFormat="1" applyFill="1" applyBorder="1" applyAlignment="1" applyProtection="1">
      <alignment wrapText="1"/>
    </xf>
    <xf numFmtId="0" fontId="0" fillId="2" borderId="0" xfId="0" applyNumberFormat="1" applyFill="1" applyBorder="1" applyAlignment="1" applyProtection="1">
      <alignment horizontal="left" vertical="top" wrapText="1"/>
    </xf>
    <xf numFmtId="0" fontId="0" fillId="2" borderId="0" xfId="0" applyFill="1" applyBorder="1" applyAlignment="1" applyProtection="1">
      <alignment horizontal="left"/>
    </xf>
    <xf numFmtId="0" fontId="0" fillId="2" borderId="0" xfId="0" applyFill="1" applyBorder="1" applyAlignment="1" applyProtection="1">
      <alignment horizontal="left" vertical="top" wrapText="1"/>
    </xf>
    <xf numFmtId="0" fontId="0" fillId="2" borderId="0" xfId="0" applyFill="1" applyAlignment="1" applyProtection="1">
      <alignment horizontal="left" vertical="top" wrapText="1"/>
    </xf>
    <xf numFmtId="0" fontId="0" fillId="0" borderId="26" xfId="0" applyFill="1" applyBorder="1" applyAlignment="1" applyProtection="1">
      <alignment horizontal="left"/>
      <protection locked="0"/>
    </xf>
    <xf numFmtId="0" fontId="0" fillId="0" borderId="27"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11" fillId="3" borderId="29" xfId="0" applyFont="1" applyFill="1" applyBorder="1" applyAlignment="1" applyProtection="1">
      <alignment horizontal="center"/>
    </xf>
    <xf numFmtId="0" fontId="11" fillId="3" borderId="30" xfId="0" applyFont="1" applyFill="1" applyBorder="1" applyAlignment="1" applyProtection="1">
      <alignment horizontal="center"/>
    </xf>
    <xf numFmtId="0" fontId="11" fillId="3" borderId="31" xfId="0" applyFont="1" applyFill="1" applyBorder="1" applyAlignment="1" applyProtection="1">
      <alignment horizontal="center"/>
    </xf>
    <xf numFmtId="0" fontId="0" fillId="0" borderId="26"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11" fillId="3" borderId="32" xfId="0" applyFont="1" applyFill="1" applyBorder="1" applyAlignment="1" applyProtection="1">
      <alignment horizontal="center" vertical="center" textRotation="90"/>
    </xf>
    <xf numFmtId="0" fontId="11" fillId="3" borderId="33" xfId="0" applyFont="1" applyFill="1" applyBorder="1" applyAlignment="1" applyProtection="1">
      <alignment horizontal="center" vertical="center" textRotation="90"/>
    </xf>
    <xf numFmtId="0" fontId="11" fillId="3" borderId="34" xfId="0" applyFont="1" applyFill="1" applyBorder="1" applyAlignment="1" applyProtection="1">
      <alignment horizontal="center" vertical="center" textRotation="90"/>
    </xf>
    <xf numFmtId="0" fontId="0" fillId="2" borderId="19" xfId="0" applyFill="1" applyBorder="1" applyAlignment="1" applyProtection="1">
      <alignment horizontal="left"/>
    </xf>
    <xf numFmtId="0" fontId="0" fillId="3" borderId="29"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2" borderId="0" xfId="0" applyNumberFormat="1" applyFill="1" applyBorder="1" applyAlignment="1">
      <alignment horizontal="left"/>
    </xf>
    <xf numFmtId="0" fontId="0" fillId="3" borderId="29" xfId="0" applyFill="1" applyBorder="1" applyAlignment="1">
      <alignment horizontal="center" vertical="top" wrapText="1"/>
    </xf>
    <xf numFmtId="0" fontId="0" fillId="3" borderId="31" xfId="0" applyFill="1" applyBorder="1" applyAlignment="1">
      <alignment horizontal="center" vertical="top" wrapText="1"/>
    </xf>
    <xf numFmtId="0" fontId="0" fillId="3" borderId="29" xfId="0" applyFill="1" applyBorder="1" applyAlignment="1"/>
    <xf numFmtId="0" fontId="0" fillId="3" borderId="30" xfId="0" applyFill="1" applyBorder="1" applyAlignment="1"/>
    <xf numFmtId="0" fontId="0" fillId="3" borderId="31" xfId="0" applyFill="1" applyBorder="1" applyAlignment="1"/>
    <xf numFmtId="0" fontId="0" fillId="2" borderId="0" xfId="0" applyNumberFormat="1"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0" xfId="0" applyNumberFormat="1" applyFill="1" applyBorder="1" applyAlignment="1">
      <alignment wrapText="1"/>
    </xf>
    <xf numFmtId="0" fontId="0" fillId="2" borderId="0" xfId="0" applyNumberFormat="1" applyFill="1" applyBorder="1" applyAlignment="1"/>
    <xf numFmtId="0" fontId="0" fillId="2" borderId="0" xfId="0" applyFill="1" applyBorder="1" applyAlignment="1"/>
    <xf numFmtId="0" fontId="7" fillId="2" borderId="0" xfId="0" applyFont="1" applyFill="1" applyBorder="1" applyAlignment="1"/>
    <xf numFmtId="0" fontId="0" fillId="2" borderId="0" xfId="0" applyFill="1" applyAlignment="1">
      <alignment wrapText="1"/>
    </xf>
    <xf numFmtId="0" fontId="0" fillId="2" borderId="0" xfId="0" applyFont="1" applyFill="1" applyAlignment="1">
      <alignment wrapText="1"/>
    </xf>
    <xf numFmtId="0" fontId="0" fillId="2" borderId="0" xfId="0" applyFill="1" applyAlignment="1"/>
    <xf numFmtId="0" fontId="6"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trlProps/ctrlProp1.xml><?xml version="1.0" encoding="utf-8"?>
<formControlPr xmlns="http://schemas.microsoft.com/office/spreadsheetml/2009/9/main" objectType="Drop" dropLines="15" dropStyle="combo" dx="15" fmlaLink="'Produit disponible couche 1'!$G$3" fmlaRange="'Produit disponible couche 1'!$C$3:$C$50" sel="6" val="0"/>
</file>

<file path=xl/ctrlProps/ctrlProp10.xml><?xml version="1.0" encoding="utf-8"?>
<formControlPr xmlns="http://schemas.microsoft.com/office/spreadsheetml/2009/9/main" objectType="Drop" dropLines="13" dropStyle="combo" dx="15" fmlaLink="'Gamme de matériau'!$C$5" fmlaRange="'Gamme de matériau'!$B$3:$B$15" sel="1" val="0"/>
</file>

<file path=xl/ctrlProps/ctrlProp11.xml><?xml version="1.0" encoding="utf-8"?>
<formControlPr xmlns="http://schemas.microsoft.com/office/spreadsheetml/2009/9/main" objectType="Drop" dropLines="15" dropStyle="combo" dx="15" fmlaLink="'Produit disponible couche 1'!$G$3" fmlaRange="'Produit disponible couche 1'!$C$3:$C$50" sel="6" val="0"/>
</file>

<file path=xl/ctrlProps/ctrlProp12.xml><?xml version="1.0" encoding="utf-8"?>
<formControlPr xmlns="http://schemas.microsoft.com/office/spreadsheetml/2009/9/main" objectType="Drop" dropLines="13" dropStyle="combo" dx="15" fmlaLink="'Gamme de matériau'!$C$3" fmlaRange="'Gamme de matériau'!$B$3:$B$15" sel="1" val="0"/>
</file>

<file path=xl/ctrlProps/ctrlProp13.xml><?xml version="1.0" encoding="utf-8"?>
<formControlPr xmlns="http://schemas.microsoft.com/office/spreadsheetml/2009/9/main" objectType="Drop" dropLines="15" dropStyle="combo" dx="15" fmlaLink="'Produit disponible couche 1'!$G$3" fmlaRange="'Produit disponible couche 1'!$C$3:$C$50" sel="6" val="0"/>
</file>

<file path=xl/ctrlProps/ctrlProp14.xml><?xml version="1.0" encoding="utf-8"?>
<formControlPr xmlns="http://schemas.microsoft.com/office/spreadsheetml/2009/9/main" objectType="Drop" dropLines="13" dropStyle="combo" dx="15" fmlaLink="'Gamme de matériau'!$C$3" fmlaRange="'Gamme de matériau'!$B$3:$B$15" sel="1" val="0"/>
</file>

<file path=xl/ctrlProps/ctrlProp15.xml><?xml version="1.0" encoding="utf-8"?>
<formControlPr xmlns="http://schemas.microsoft.com/office/spreadsheetml/2009/9/main" objectType="Drop" dropLines="15" dropStyle="combo" dx="15" fmlaLink="'Produit disponible couche 4'!$G$3" fmlaRange="'Produit disponible couche 4'!$C$3:$C$50" sel="6" val="0"/>
</file>

<file path=xl/ctrlProps/ctrlProp16.xml><?xml version="1.0" encoding="utf-8"?>
<formControlPr xmlns="http://schemas.microsoft.com/office/spreadsheetml/2009/9/main" objectType="Drop" dropLines="13" dropStyle="combo" dx="15" fmlaLink="'Gamme de matériau'!$C$6" fmlaRange="'Gamme de matériau'!$B$3:$B$15" sel="1" val="0"/>
</file>

<file path=xl/ctrlProps/ctrlProp17.xml><?xml version="1.0" encoding="utf-8"?>
<formControlPr xmlns="http://schemas.microsoft.com/office/spreadsheetml/2009/9/main" objectType="Drop" dropLines="15" dropStyle="combo" dx="15" fmlaLink="'Produit disponible couche 1'!$G$3" fmlaRange="'Produit disponible couche 1'!$C$3:$C$50" sel="6" val="0"/>
</file>

<file path=xl/ctrlProps/ctrlProp18.xml><?xml version="1.0" encoding="utf-8"?>
<formControlPr xmlns="http://schemas.microsoft.com/office/spreadsheetml/2009/9/main" objectType="Drop" dropLines="13" dropStyle="combo" dx="15" fmlaLink="'Gamme de matériau'!$C$3" fmlaRange="'Gamme de matériau'!$B$3:$B$15" sel="1" val="0"/>
</file>

<file path=xl/ctrlProps/ctrlProp19.xml><?xml version="1.0" encoding="utf-8"?>
<formControlPr xmlns="http://schemas.microsoft.com/office/spreadsheetml/2009/9/main" objectType="Drop" dropLines="15" dropStyle="combo" dx="15" fmlaLink="'Produit disponible couche 1'!$G$3" fmlaRange="'Produit disponible couche 1'!$C$3:$C$50" sel="6" val="0"/>
</file>

<file path=xl/ctrlProps/ctrlProp2.xml><?xml version="1.0" encoding="utf-8"?>
<formControlPr xmlns="http://schemas.microsoft.com/office/spreadsheetml/2009/9/main" objectType="Drop" dropLines="13" dropStyle="combo" dx="15" fmlaLink="'Gamme de matériau'!$C$3" fmlaRange="'Gamme de matériau'!$B$3:$B$15" sel="1" val="0"/>
</file>

<file path=xl/ctrlProps/ctrlProp20.xml><?xml version="1.0" encoding="utf-8"?>
<formControlPr xmlns="http://schemas.microsoft.com/office/spreadsheetml/2009/9/main" objectType="Drop" dropLines="13" dropStyle="combo" dx="15" fmlaLink="'Gamme de matériau'!$C$3" fmlaRange="'Gamme de matériau'!$B$3:$B$15" sel="1" val="0"/>
</file>

<file path=xl/ctrlProps/ctrlProp21.xml><?xml version="1.0" encoding="utf-8"?>
<formControlPr xmlns="http://schemas.microsoft.com/office/spreadsheetml/2009/9/main" objectType="Drop" dropLines="15" dropStyle="combo" dx="15" fmlaLink="'Produit disponible couche 5'!$G$3" fmlaRange="'Produit disponible couche 5'!$C$3:$C$50" sel="6"/>
</file>

<file path=xl/ctrlProps/ctrlProp22.xml><?xml version="1.0" encoding="utf-8"?>
<formControlPr xmlns="http://schemas.microsoft.com/office/spreadsheetml/2009/9/main" objectType="Drop" dropLines="13" dropStyle="combo" dx="15" fmlaLink="'Gamme de matériau'!$C$7" fmlaRange="'Gamme de matériau'!$B$3:$B$15" sel="1" val="0"/>
</file>

<file path=xl/ctrlProps/ctrlProp23.xml><?xml version="1.0" encoding="utf-8"?>
<formControlPr xmlns="http://schemas.microsoft.com/office/spreadsheetml/2009/9/main" objectType="Drop" dropLines="15" dropStyle="combo" dx="15" fmlaLink="'Produit disponible couche 1'!$G$3" fmlaRange="'Produit disponible couche 1'!$C$3:$C$50" sel="6" val="0"/>
</file>

<file path=xl/ctrlProps/ctrlProp24.xml><?xml version="1.0" encoding="utf-8"?>
<formControlPr xmlns="http://schemas.microsoft.com/office/spreadsheetml/2009/9/main" objectType="Drop" dropLines="13" dropStyle="combo" dx="15" fmlaLink="'Gamme de matériau'!$C$3" fmlaRange="'Gamme de matériau'!$B$3:$B$15" sel="1" val="0"/>
</file>

<file path=xl/ctrlProps/ctrlProp25.xml><?xml version="1.0" encoding="utf-8"?>
<formControlPr xmlns="http://schemas.microsoft.com/office/spreadsheetml/2009/9/main" objectType="Drop" dropLines="15" dropStyle="combo" dx="15" fmlaLink="'Produit disponible couche 1'!$G$3" fmlaRange="'Produit disponible couche 1'!$C$3:$C$50" sel="6" val="0"/>
</file>

<file path=xl/ctrlProps/ctrlProp26.xml><?xml version="1.0" encoding="utf-8"?>
<formControlPr xmlns="http://schemas.microsoft.com/office/spreadsheetml/2009/9/main" objectType="Drop" dropLines="13" dropStyle="combo" dx="15" fmlaLink="'Gamme de matériau'!$C$3" fmlaRange="'Gamme de matériau'!$B$3:$B$15" sel="1" val="0"/>
</file>

<file path=xl/ctrlProps/ctrlProp27.xml><?xml version="1.0" encoding="utf-8"?>
<formControlPr xmlns="http://schemas.microsoft.com/office/spreadsheetml/2009/9/main" objectType="Drop" dropLines="15" dropStyle="combo" dx="15" fmlaLink="'Produit disponible couche 6'!$G$3" fmlaRange="'Produit disponible couche 6'!$C$3:$C$50" sel="6" val="0"/>
</file>

<file path=xl/ctrlProps/ctrlProp28.xml><?xml version="1.0" encoding="utf-8"?>
<formControlPr xmlns="http://schemas.microsoft.com/office/spreadsheetml/2009/9/main" objectType="Drop" dropLines="13" dropStyle="combo" dx="15" fmlaLink="'Gamme de matériau'!$C$8" fmlaRange="'Gamme de matériau'!$B$3:$B$15" sel="1" val="0"/>
</file>

<file path=xl/ctrlProps/ctrlProp29.xml><?xml version="1.0" encoding="utf-8"?>
<formControlPr xmlns="http://schemas.microsoft.com/office/spreadsheetml/2009/9/main" objectType="Drop" dropLines="15" dropStyle="combo" dx="15" fmlaLink="'Produit disponible couche 1'!$G$3" fmlaRange="'Produit disponible couche 1'!$C$3:$C$50" sel="6" val="0"/>
</file>

<file path=xl/ctrlProps/ctrlProp3.xml><?xml version="1.0" encoding="utf-8"?>
<formControlPr xmlns="http://schemas.microsoft.com/office/spreadsheetml/2009/9/main" objectType="Drop" dropLines="15" dropStyle="combo" dx="15" fmlaLink="'Produit disponible couche 1'!$G$3" fmlaRange="'Produit disponible couche 1'!$C$3:$C$50" sel="6" val="0"/>
</file>

<file path=xl/ctrlProps/ctrlProp30.xml><?xml version="1.0" encoding="utf-8"?>
<formControlPr xmlns="http://schemas.microsoft.com/office/spreadsheetml/2009/9/main" objectType="Drop" dropLines="13" dropStyle="combo" dx="15" fmlaLink="'Gamme de matériau'!$C$3" fmlaRange="'Gamme de matériau'!$B$3:$B$15" sel="1" val="0"/>
</file>

<file path=xl/ctrlProps/ctrlProp31.xml><?xml version="1.0" encoding="utf-8"?>
<formControlPr xmlns="http://schemas.microsoft.com/office/spreadsheetml/2009/9/main" objectType="Drop" dropLines="15" dropStyle="combo" dx="15" fmlaLink="'Produit disponible couche 7'!$G$3" fmlaRange="'Produit disponible couche 7'!$C$3:$C$50" sel="6" val="0"/>
</file>

<file path=xl/ctrlProps/ctrlProp32.xml><?xml version="1.0" encoding="utf-8"?>
<formControlPr xmlns="http://schemas.microsoft.com/office/spreadsheetml/2009/9/main" objectType="Drop" dropLines="13" dropStyle="combo" dx="15" fmlaLink="'Gamme de matériau'!$C$9" fmlaRange="'Gamme de matériau'!$B$3:$B$15" sel="1" val="0"/>
</file>

<file path=xl/ctrlProps/ctrlProp33.xml><?xml version="1.0" encoding="utf-8"?>
<formControlPr xmlns="http://schemas.microsoft.com/office/spreadsheetml/2009/9/main" objectType="Drop" dropLines="13" dropStyle="combo" dx="15" fmlaLink="'Type de parois'!$C$3" fmlaRange="'Type de parois'!$B$3:$B$5" sel="1" val="0"/>
</file>

<file path=xl/ctrlProps/ctrlProp34.xml><?xml version="1.0" encoding="utf-8"?>
<formControlPr xmlns="http://schemas.microsoft.com/office/spreadsheetml/2009/9/main" objectType="Drop" dropLines="13" dropStyle="combo" dx="15" fmlaLink="'Type de parois'!$C$8" fmlaRange="'Type de parois'!$B$8:$B$9" sel="1" val="0"/>
</file>

<file path=xl/ctrlProps/ctrlProp35.xml><?xml version="1.0" encoding="utf-8"?>
<formControlPr xmlns="http://schemas.microsoft.com/office/spreadsheetml/2009/9/main" objectType="Drop" dropLines="13" dropStyle="combo" dx="15" fmlaLink="'Type de parois'!$C$12" fmlaRange="'Type de parois'!$B$12:$B$13" sel="1" val="0"/>
</file>

<file path=xl/ctrlProps/ctrlProp36.xml><?xml version="1.0" encoding="utf-8"?>
<formControlPr xmlns="http://schemas.microsoft.com/office/spreadsheetml/2009/9/main" objectType="Drop" dropLines="13" dropStyle="combo" dx="15" fmlaLink="'Type de parois'!$C$13" fmlaRange="'Type de parois'!$B$12:$B$13" sel="1" val="0"/>
</file>

<file path=xl/ctrlProps/ctrlProp37.xml><?xml version="1.0" encoding="utf-8"?>
<formControlPr xmlns="http://schemas.microsoft.com/office/spreadsheetml/2009/9/main" objectType="Drop" dropLines="13" dropStyle="combo" dx="15" fmlaLink="'Type de parois'!$C$14" fmlaRange="'Type de parois'!$B$12:$B$13" sel="1" val="0"/>
</file>

<file path=xl/ctrlProps/ctrlProp38.xml><?xml version="1.0" encoding="utf-8"?>
<formControlPr xmlns="http://schemas.microsoft.com/office/spreadsheetml/2009/9/main" objectType="Drop" dropLines="13" dropStyle="combo" dx="15" fmlaLink="'Type de parois'!$C$15" fmlaRange="'Type de parois'!$B$12:$B$13" sel="1" val="0"/>
</file>

<file path=xl/ctrlProps/ctrlProp39.xml><?xml version="1.0" encoding="utf-8"?>
<formControlPr xmlns="http://schemas.microsoft.com/office/spreadsheetml/2009/9/main" objectType="Drop" dropLines="13" dropStyle="combo" dx="15" fmlaLink="'Type de parois'!$C$16" fmlaRange="'Type de parois'!$B$12:$B$13" sel="1" val="0"/>
</file>

<file path=xl/ctrlProps/ctrlProp4.xml><?xml version="1.0" encoding="utf-8"?>
<formControlPr xmlns="http://schemas.microsoft.com/office/spreadsheetml/2009/9/main" objectType="Drop" dropLines="13" dropStyle="combo" dx="15" fmlaLink="'Gamme de matériau'!$C$3" fmlaRange="'Gamme de matériau'!$B$3:$B$15" sel="1" val="0"/>
</file>

<file path=xl/ctrlProps/ctrlProp40.xml><?xml version="1.0" encoding="utf-8"?>
<formControlPr xmlns="http://schemas.microsoft.com/office/spreadsheetml/2009/9/main" objectType="Drop" dropLines="13" dropStyle="combo" dx="15" fmlaLink="'Type de parois'!$C$18" fmlaRange="'Type de parois'!$B$12:$B$13" sel="1" val="0"/>
</file>

<file path=xl/ctrlProps/ctrlProp41.xml><?xml version="1.0" encoding="utf-8"?>
<formControlPr xmlns="http://schemas.microsoft.com/office/spreadsheetml/2009/9/main" objectType="Drop" dropLines="13" dropStyle="combo" dx="15" fmlaLink="'Type de parois'!$C$17" fmlaRange="'Type de parois'!$B$12:$B$13" sel="1" val="0"/>
</file>

<file path=xl/ctrlProps/ctrlProp42.xml><?xml version="1.0" encoding="utf-8"?>
<formControlPr xmlns="http://schemas.microsoft.com/office/spreadsheetml/2009/9/main" objectType="Drop" dropLines="15" dropStyle="combo" dx="15" fmlaLink="'Produit disponible couche 1 (2)'!$G$3" fmlaRange="'Produit disponible couche 1 (2)'!$C$3:$C$50" sel="1" val="0"/>
</file>

<file path=xl/ctrlProps/ctrlProp43.xml><?xml version="1.0" encoding="utf-8"?>
<formControlPr xmlns="http://schemas.microsoft.com/office/spreadsheetml/2009/9/main" objectType="Drop" dropLines="14" dropStyle="combo" dx="15" fmlaLink="'Gamme de matériau'!$C$10" fmlaRange="'Gamme de matériau'!$B$3:$B$16" sel="14" val="0"/>
</file>

<file path=xl/ctrlProps/ctrlProp44.xml><?xml version="1.0" encoding="utf-8"?>
<formControlPr xmlns="http://schemas.microsoft.com/office/spreadsheetml/2009/9/main" objectType="Drop" dropLines="15" dropStyle="combo" dx="15" fmlaLink="'Produit disponible couche 1'!$G$3" fmlaRange="'Produit disponible couche 1'!$C$3:$C$50" sel="6" val="0"/>
</file>

<file path=xl/ctrlProps/ctrlProp45.xml><?xml version="1.0" encoding="utf-8"?>
<formControlPr xmlns="http://schemas.microsoft.com/office/spreadsheetml/2009/9/main" objectType="Drop" dropLines="13" dropStyle="combo" dx="15" fmlaLink="'Gamme de matériau'!$C$3" fmlaRange="'Gamme de matériau'!$B$3:$B$15" sel="1" val="0"/>
</file>

<file path=xl/ctrlProps/ctrlProp46.xml><?xml version="1.0" encoding="utf-8"?>
<formControlPr xmlns="http://schemas.microsoft.com/office/spreadsheetml/2009/9/main" objectType="Drop" dropLines="15" dropStyle="combo" dx="15" fmlaLink="'Produit disponible couche 2 (2)'!$G$3" fmlaRange="'Produit disponible couche 2 (2)'!$C$3:$C$50" sel="7" val="0"/>
</file>

<file path=xl/ctrlProps/ctrlProp47.xml><?xml version="1.0" encoding="utf-8"?>
<formControlPr xmlns="http://schemas.microsoft.com/office/spreadsheetml/2009/9/main" objectType="Drop" dropLines="14" dropStyle="combo" dx="15" fmlaLink="'Gamme de matériau'!$C$11" fmlaRange="'Gamme de matériau'!$B$3:$B$16" sel="14" val="0"/>
</file>

<file path=xl/ctrlProps/ctrlProp48.xml><?xml version="1.0" encoding="utf-8"?>
<formControlPr xmlns="http://schemas.microsoft.com/office/spreadsheetml/2009/9/main" objectType="Drop" dropLines="15" dropStyle="combo" dx="15" fmlaLink="'Produit disponible couche 1'!$G$3" fmlaRange="'Produit disponible couche 1'!$C$3:$C$50" sel="6" val="0"/>
</file>

<file path=xl/ctrlProps/ctrlProp49.xml><?xml version="1.0" encoding="utf-8"?>
<formControlPr xmlns="http://schemas.microsoft.com/office/spreadsheetml/2009/9/main" objectType="Drop" dropLines="13" dropStyle="combo" dx="15" fmlaLink="'Gamme de matériau'!$C$3" fmlaRange="'Gamme de matériau'!$B$3:$B$15" sel="1" val="0"/>
</file>

<file path=xl/ctrlProps/ctrlProp5.xml><?xml version="1.0" encoding="utf-8"?>
<formControlPr xmlns="http://schemas.microsoft.com/office/spreadsheetml/2009/9/main" objectType="Drop" dropLines="15" dropStyle="combo" dx="15" fmlaLink="'Produit disponible couche 2'!$G$3" fmlaRange="'Produit disponible couche 2'!$C$3:$C$50" sel="1" val="0"/>
</file>

<file path=xl/ctrlProps/ctrlProp50.xml><?xml version="1.0" encoding="utf-8"?>
<formControlPr xmlns="http://schemas.microsoft.com/office/spreadsheetml/2009/9/main" objectType="Drop" dropLines="15" dropStyle="combo" dx="15" fmlaLink="'Produit disponible couche 3 (2)'!$G$3" fmlaRange="'Produit disponible couche 3 (2)'!$C$3:$C$50" sel="1" val="0"/>
</file>

<file path=xl/ctrlProps/ctrlProp51.xml><?xml version="1.0" encoding="utf-8"?>
<formControlPr xmlns="http://schemas.microsoft.com/office/spreadsheetml/2009/9/main" objectType="Drop" dropLines="14" dropStyle="combo" dx="15" fmlaLink="'Gamme de matériau'!$C$12" fmlaRange="'Gamme de matériau'!$B$3:$B$16" sel="14" val="0"/>
</file>

<file path=xl/ctrlProps/ctrlProp52.xml><?xml version="1.0" encoding="utf-8"?>
<formControlPr xmlns="http://schemas.microsoft.com/office/spreadsheetml/2009/9/main" objectType="Drop" dropLines="15" dropStyle="combo" dx="15" fmlaLink="'Produit disponible couche 1'!$G$3" fmlaRange="'Produit disponible couche 1'!$C$3:$C$50" sel="6" val="0"/>
</file>

<file path=xl/ctrlProps/ctrlProp53.xml><?xml version="1.0" encoding="utf-8"?>
<formControlPr xmlns="http://schemas.microsoft.com/office/spreadsheetml/2009/9/main" objectType="Drop" dropLines="13" dropStyle="combo" dx="15" fmlaLink="'Gamme de matériau'!$C$3" fmlaRange="'Gamme de matériau'!$B$3:$B$15" sel="1" val="0"/>
</file>

<file path=xl/ctrlProps/ctrlProp54.xml><?xml version="1.0" encoding="utf-8"?>
<formControlPr xmlns="http://schemas.microsoft.com/office/spreadsheetml/2009/9/main" objectType="Drop" dropLines="15" dropStyle="combo" dx="15" fmlaLink="'Produit disponible couche 1'!$G$3" fmlaRange="'Produit disponible couche 1'!$C$3:$C$50" sel="6" val="0"/>
</file>

<file path=xl/ctrlProps/ctrlProp55.xml><?xml version="1.0" encoding="utf-8"?>
<formControlPr xmlns="http://schemas.microsoft.com/office/spreadsheetml/2009/9/main" objectType="Drop" dropLines="13" dropStyle="combo" dx="15" fmlaLink="'Gamme de matériau'!$C$3" fmlaRange="'Gamme de matériau'!$B$3:$B$15" sel="1" val="0"/>
</file>

<file path=xl/ctrlProps/ctrlProp56.xml><?xml version="1.0" encoding="utf-8"?>
<formControlPr xmlns="http://schemas.microsoft.com/office/spreadsheetml/2009/9/main" objectType="Drop" dropLines="15" dropStyle="combo" dx="15" fmlaLink="'Produit disponible couche 4 (2)'!$G$3" fmlaRange="'Produit disponible couche 4 (2)'!$C$3:$C$50" sel="10" val="9"/>
</file>

<file path=xl/ctrlProps/ctrlProp57.xml><?xml version="1.0" encoding="utf-8"?>
<formControlPr xmlns="http://schemas.microsoft.com/office/spreadsheetml/2009/9/main" objectType="Drop" dropLines="14" dropStyle="combo" dx="15" fmlaLink="'Gamme de matériau'!$C$13" fmlaRange="'Gamme de matériau'!$B$3:$B$16" sel="14" val="0"/>
</file>

<file path=xl/ctrlProps/ctrlProp58.xml><?xml version="1.0" encoding="utf-8"?>
<formControlPr xmlns="http://schemas.microsoft.com/office/spreadsheetml/2009/9/main" objectType="Drop" dropLines="15" dropStyle="combo" dx="15" fmlaLink="'Produit disponible couche 1'!$G$3" fmlaRange="'Produit disponible couche 1'!$C$3:$C$50" sel="6" val="0"/>
</file>

<file path=xl/ctrlProps/ctrlProp59.xml><?xml version="1.0" encoding="utf-8"?>
<formControlPr xmlns="http://schemas.microsoft.com/office/spreadsheetml/2009/9/main" objectType="Drop" dropLines="13" dropStyle="combo" dx="15" fmlaLink="'Gamme de matériau'!$C$3" fmlaRange="'Gamme de matériau'!$B$3:$B$15" sel="1" val="0"/>
</file>

<file path=xl/ctrlProps/ctrlProp6.xml><?xml version="1.0" encoding="utf-8"?>
<formControlPr xmlns="http://schemas.microsoft.com/office/spreadsheetml/2009/9/main" objectType="Drop" dropLines="13" dropStyle="combo" dx="15" fmlaLink="'Gamme de matériau'!$C$4" fmlaRange="'Gamme de matériau'!$B$3:$B$15" sel="1" val="0"/>
</file>

<file path=xl/ctrlProps/ctrlProp60.xml><?xml version="1.0" encoding="utf-8"?>
<formControlPr xmlns="http://schemas.microsoft.com/office/spreadsheetml/2009/9/main" objectType="Drop" dropLines="15" dropStyle="combo" dx="15" fmlaLink="'Produit disponible couche 1'!$G$3" fmlaRange="'Produit disponible couche 1'!$C$3:$C$50" sel="6" val="0"/>
</file>

<file path=xl/ctrlProps/ctrlProp61.xml><?xml version="1.0" encoding="utf-8"?>
<formControlPr xmlns="http://schemas.microsoft.com/office/spreadsheetml/2009/9/main" objectType="Drop" dropLines="13" dropStyle="combo" dx="15" fmlaLink="'Gamme de matériau'!$C$3" fmlaRange="'Gamme de matériau'!$B$3:$B$15" sel="1" val="0"/>
</file>

<file path=xl/ctrlProps/ctrlProp62.xml><?xml version="1.0" encoding="utf-8"?>
<formControlPr xmlns="http://schemas.microsoft.com/office/spreadsheetml/2009/9/main" objectType="Drop" dropLines="15" dropStyle="combo" dx="15" fmlaLink="'Produit disponible couche 5 (2)'!$G$3" fmlaRange="'Produit disponible couche 5 (2)'!$C$3:$C$50" sel="2" val="0"/>
</file>

<file path=xl/ctrlProps/ctrlProp63.xml><?xml version="1.0" encoding="utf-8"?>
<formControlPr xmlns="http://schemas.microsoft.com/office/spreadsheetml/2009/9/main" objectType="Drop" dropLines="14" dropStyle="combo" dx="15" fmlaLink="'Gamme de matériau'!$C$14" fmlaRange="'Gamme de matériau'!$B$3:$B$16" sel="14" val="0"/>
</file>

<file path=xl/ctrlProps/ctrlProp64.xml><?xml version="1.0" encoding="utf-8"?>
<formControlPr xmlns="http://schemas.microsoft.com/office/spreadsheetml/2009/9/main" objectType="Drop" dropLines="15" dropStyle="combo" dx="15" fmlaLink="'Produit disponible couche 1'!$G$3" fmlaRange="'Produit disponible couche 1'!$C$3:$C$50" sel="6" val="0"/>
</file>

<file path=xl/ctrlProps/ctrlProp65.xml><?xml version="1.0" encoding="utf-8"?>
<formControlPr xmlns="http://schemas.microsoft.com/office/spreadsheetml/2009/9/main" objectType="Drop" dropLines="13" dropStyle="combo" dx="15" fmlaLink="'Gamme de matériau'!$C$3" fmlaRange="'Gamme de matériau'!$B$3:$B$15" sel="1" val="0"/>
</file>

<file path=xl/ctrlProps/ctrlProp66.xml><?xml version="1.0" encoding="utf-8"?>
<formControlPr xmlns="http://schemas.microsoft.com/office/spreadsheetml/2009/9/main" objectType="Drop" dropLines="15" dropStyle="combo" dx="15" fmlaLink="'Produit disponible couche 1'!$G$3" fmlaRange="'Produit disponible couche 1'!$C$3:$C$50" sel="6" val="0"/>
</file>

<file path=xl/ctrlProps/ctrlProp67.xml><?xml version="1.0" encoding="utf-8"?>
<formControlPr xmlns="http://schemas.microsoft.com/office/spreadsheetml/2009/9/main" objectType="Drop" dropLines="13" dropStyle="combo" dx="15" fmlaLink="'Gamme de matériau'!$C$3" fmlaRange="'Gamme de matériau'!$B$3:$B$15" sel="1" val="0"/>
</file>

<file path=xl/ctrlProps/ctrlProp68.xml><?xml version="1.0" encoding="utf-8"?>
<formControlPr xmlns="http://schemas.microsoft.com/office/spreadsheetml/2009/9/main" objectType="Drop" dropLines="15" dropStyle="combo" dx="15" fmlaLink="'Produit disponible couche 6 (2)'!$G$3" fmlaRange="'Produit disponible couche 6 (2)'!$C$3:$C$50" sel="9" val="8"/>
</file>

<file path=xl/ctrlProps/ctrlProp69.xml><?xml version="1.0" encoding="utf-8"?>
<formControlPr xmlns="http://schemas.microsoft.com/office/spreadsheetml/2009/9/main" objectType="Drop" dropLines="13" dropStyle="combo" dx="15" fmlaLink="'Gamme de matériau'!$C$15" fmlaRange="'Gamme de matériau'!$B$3:$B$16" sel="14" val="0"/>
</file>

<file path=xl/ctrlProps/ctrlProp7.xml><?xml version="1.0" encoding="utf-8"?>
<formControlPr xmlns="http://schemas.microsoft.com/office/spreadsheetml/2009/9/main" objectType="Drop" dropLines="15" dropStyle="combo" dx="15" fmlaLink="'Produit disponible couche 1'!$G$3" fmlaRange="'Produit disponible couche 1'!$C$3:$C$50" sel="6" val="0"/>
</file>

<file path=xl/ctrlProps/ctrlProp70.xml><?xml version="1.0" encoding="utf-8"?>
<formControlPr xmlns="http://schemas.microsoft.com/office/spreadsheetml/2009/9/main" objectType="Drop" dropLines="15" dropStyle="combo" dx="15" fmlaLink="'Produit disponible couche 1'!$G$3" fmlaRange="'Produit disponible couche 1'!$C$3:$C$50" sel="6" val="0"/>
</file>

<file path=xl/ctrlProps/ctrlProp71.xml><?xml version="1.0" encoding="utf-8"?>
<formControlPr xmlns="http://schemas.microsoft.com/office/spreadsheetml/2009/9/main" objectType="Drop" dropLines="13" dropStyle="combo" dx="15" fmlaLink="'Gamme de matériau'!$C$3" fmlaRange="'Gamme de matériau'!$B$3:$B$15" sel="1" val="0"/>
</file>

<file path=xl/ctrlProps/ctrlProp72.xml><?xml version="1.0" encoding="utf-8"?>
<formControlPr xmlns="http://schemas.microsoft.com/office/spreadsheetml/2009/9/main" objectType="Drop" dropLines="15" dropStyle="combo" dx="15" fmlaLink="'Produit disponible couche 7 (2)'!$G$3" fmlaRange="'Produit disponible couche 7 (2)'!$C$3:$C$50" sel="1" val="0"/>
</file>

<file path=xl/ctrlProps/ctrlProp73.xml><?xml version="1.0" encoding="utf-8"?>
<formControlPr xmlns="http://schemas.microsoft.com/office/spreadsheetml/2009/9/main" objectType="Drop" dropLines="14" dropStyle="combo" dx="15" fmlaLink="'Gamme de matériau'!$C$16" fmlaRange="'Gamme de matériau'!$B$3:$B$16" sel="14" val="0"/>
</file>

<file path=xl/ctrlProps/ctrlProp74.xml><?xml version="1.0" encoding="utf-8"?>
<formControlPr xmlns="http://schemas.microsoft.com/office/spreadsheetml/2009/9/main" objectType="Drop" dropLines="13" dropStyle="combo" dx="15" fmlaLink="'Type de toiture inversée'!$C$4" fmlaRange="'Type de toiture inversée'!$B$4:$B$5" sel="1" val="0"/>
</file>

<file path=xl/ctrlProps/ctrlProp75.xml><?xml version="1.0" encoding="utf-8"?>
<formControlPr xmlns="http://schemas.microsoft.com/office/spreadsheetml/2009/9/main" objectType="Drop" dropLines="13" dropStyle="combo" dx="15" fmlaLink="'Type de parois'!$C$41" fmlaRange="'Type de parois'!$B$41:$B$42" sel="1" val="0"/>
</file>

<file path=xl/ctrlProps/ctrlProp76.xml><?xml version="1.0" encoding="utf-8"?>
<formControlPr xmlns="http://schemas.microsoft.com/office/spreadsheetml/2009/9/main" objectType="Drop" dropLines="13" dropStyle="combo" dx="15" fmlaLink="'Type de parois'!$C$45" fmlaRange="'Type de parois'!$B$45:$B$46" sel="2" val="0"/>
</file>

<file path=xl/ctrlProps/ctrlProp77.xml><?xml version="1.0" encoding="utf-8"?>
<formControlPr xmlns="http://schemas.microsoft.com/office/spreadsheetml/2009/9/main" objectType="Drop" dropLines="13" dropStyle="combo" dx="15" fmlaLink="'Type de parois'!$C$37" fmlaRange="'Type de parois'!$B$37:$B$38" sel="2" val="0"/>
</file>

<file path=xl/ctrlProps/ctrlProp78.xml><?xml version="1.0" encoding="utf-8"?>
<formControlPr xmlns="http://schemas.microsoft.com/office/spreadsheetml/2009/9/main" objectType="Drop" dropLines="13" dropStyle="combo" dx="15" fmlaLink="'Type de toiture inversée'!$C$8" fmlaRange="'Type de toiture inversée'!$B$8:$B$10" sel="1" val="0"/>
</file>

<file path=xl/ctrlProps/ctrlProp79.xml><?xml version="1.0" encoding="utf-8"?>
<formControlPr xmlns="http://schemas.microsoft.com/office/spreadsheetml/2009/9/main" objectType="Drop" dropLines="13" dropStyle="combo" dx="15" fmlaLink="'Type de toiture inversée'!$C$13" fmlaRange="'Type de toiture inversée'!$B$13:$B$14" sel="1" val="0"/>
</file>

<file path=xl/ctrlProps/ctrlProp8.xml><?xml version="1.0" encoding="utf-8"?>
<formControlPr xmlns="http://schemas.microsoft.com/office/spreadsheetml/2009/9/main" objectType="Drop" dropLines="13" dropStyle="combo" dx="15" fmlaLink="'Gamme de matériau'!$C$3" fmlaRange="'Gamme de matériau'!$B$3:$B$15" sel="1" val="0"/>
</file>

<file path=xl/ctrlProps/ctrlProp9.xml><?xml version="1.0" encoding="utf-8"?>
<formControlPr xmlns="http://schemas.microsoft.com/office/spreadsheetml/2009/9/main" objectType="Drop" dropLines="15" dropStyle="combo" dx="15" fmlaLink="'Produit disponible couche 3'!$G$3" fmlaRange="'Produit disponible couche 3'!$C$3:$C$50" sel="6"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1714500</xdr:colOff>
      <xdr:row>18</xdr:row>
      <xdr:rowOff>152400</xdr:rowOff>
    </xdr:from>
    <xdr:to>
      <xdr:col>10</xdr:col>
      <xdr:colOff>139700</xdr:colOff>
      <xdr:row>40</xdr:row>
      <xdr:rowOff>25400</xdr:rowOff>
    </xdr:to>
    <xdr:pic>
      <xdr:nvPicPr>
        <xdr:cNvPr id="1184" name="Image 2" descr="Couche_princ_secondaire.jpg">
          <a:extLst>
            <a:ext uri="{FF2B5EF4-FFF2-40B4-BE49-F238E27FC236}">
              <a16:creationId xmlns:a16="http://schemas.microsoft.com/office/drawing/2014/main" id="{4A689738-EBC2-F04D-BF9F-671FEBD885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0" y="3683000"/>
          <a:ext cx="4635500" cy="4076700"/>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0</xdr:colOff>
          <xdr:row>44</xdr:row>
          <xdr:rowOff>9525</xdr:rowOff>
        </xdr:from>
        <xdr:to>
          <xdr:col>13</xdr:col>
          <xdr:colOff>495300</xdr:colOff>
          <xdr:row>45</xdr:row>
          <xdr:rowOff>28575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9D9DBAAC-F2F5-4345-BC5E-A9FB37B98DA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44</xdr:row>
          <xdr:rowOff>9525</xdr:rowOff>
        </xdr:from>
        <xdr:to>
          <xdr:col>6</xdr:col>
          <xdr:colOff>9525</xdr:colOff>
          <xdr:row>45</xdr:row>
          <xdr:rowOff>28575</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F7A44CC5-5193-364B-A34D-D29D69DFF9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9525</xdr:rowOff>
        </xdr:from>
        <xdr:to>
          <xdr:col>7</xdr:col>
          <xdr:colOff>0</xdr:colOff>
          <xdr:row>46</xdr:row>
          <xdr:rowOff>28575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E38DFC65-3516-C34E-AB0A-E68014883F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45</xdr:row>
          <xdr:rowOff>9525</xdr:rowOff>
        </xdr:from>
        <xdr:to>
          <xdr:col>6</xdr:col>
          <xdr:colOff>9525</xdr:colOff>
          <xdr:row>46</xdr:row>
          <xdr:rowOff>28575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D77AAB5F-3D4E-874A-B885-84C4E4FAFEA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9525</xdr:rowOff>
        </xdr:from>
        <xdr:to>
          <xdr:col>13</xdr:col>
          <xdr:colOff>495300</xdr:colOff>
          <xdr:row>46</xdr:row>
          <xdr:rowOff>28575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795DF977-E643-044F-A8BC-B9E06A2296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45</xdr:row>
          <xdr:rowOff>9525</xdr:rowOff>
        </xdr:from>
        <xdr:to>
          <xdr:col>6</xdr:col>
          <xdr:colOff>9525</xdr:colOff>
          <xdr:row>46</xdr:row>
          <xdr:rowOff>28575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CC42C693-C8A3-BC48-A5E9-F9255A45E2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9525</xdr:rowOff>
        </xdr:from>
        <xdr:to>
          <xdr:col>7</xdr:col>
          <xdr:colOff>0</xdr:colOff>
          <xdr:row>47</xdr:row>
          <xdr:rowOff>28575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E92BAC11-D6C0-974A-A40F-AD6D0163B6A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46</xdr:row>
          <xdr:rowOff>9525</xdr:rowOff>
        </xdr:from>
        <xdr:to>
          <xdr:col>6</xdr:col>
          <xdr:colOff>9525</xdr:colOff>
          <xdr:row>47</xdr:row>
          <xdr:rowOff>28575</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CC73BB36-179A-A349-94B6-FC870103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9525</xdr:rowOff>
        </xdr:from>
        <xdr:to>
          <xdr:col>13</xdr:col>
          <xdr:colOff>495300</xdr:colOff>
          <xdr:row>47</xdr:row>
          <xdr:rowOff>28575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946B67E7-9E8C-4047-A53F-C770474B49F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46</xdr:row>
          <xdr:rowOff>9525</xdr:rowOff>
        </xdr:from>
        <xdr:to>
          <xdr:col>6</xdr:col>
          <xdr:colOff>9525</xdr:colOff>
          <xdr:row>47</xdr:row>
          <xdr:rowOff>28575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7A761762-A432-0346-8ED9-F75F993AD8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9525</xdr:rowOff>
        </xdr:from>
        <xdr:to>
          <xdr:col>7</xdr:col>
          <xdr:colOff>0</xdr:colOff>
          <xdr:row>48</xdr:row>
          <xdr:rowOff>28575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BC85A926-2BAF-EC4C-91AC-EB9A34BCEC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9525</xdr:rowOff>
        </xdr:from>
        <xdr:to>
          <xdr:col>6</xdr:col>
          <xdr:colOff>9525</xdr:colOff>
          <xdr:row>48</xdr:row>
          <xdr:rowOff>28575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7F1D7B80-EA3E-D14A-8A29-AABDDAE381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9525</xdr:rowOff>
        </xdr:from>
        <xdr:to>
          <xdr:col>7</xdr:col>
          <xdr:colOff>0</xdr:colOff>
          <xdr:row>48</xdr:row>
          <xdr:rowOff>28575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5EF2509A-8F1D-244D-BD0D-288A956D767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9525</xdr:rowOff>
        </xdr:from>
        <xdr:to>
          <xdr:col>6</xdr:col>
          <xdr:colOff>9525</xdr:colOff>
          <xdr:row>48</xdr:row>
          <xdr:rowOff>28575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2E59243E-6986-C244-A294-8667CE6B79E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9525</xdr:rowOff>
        </xdr:from>
        <xdr:to>
          <xdr:col>13</xdr:col>
          <xdr:colOff>495300</xdr:colOff>
          <xdr:row>48</xdr:row>
          <xdr:rowOff>28575</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EA075628-8C97-794E-83C8-EAEC8216B0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9525</xdr:rowOff>
        </xdr:from>
        <xdr:to>
          <xdr:col>6</xdr:col>
          <xdr:colOff>9525</xdr:colOff>
          <xdr:row>48</xdr:row>
          <xdr:rowOff>28575</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BEDC4F5C-24E4-A846-B8B7-6848504ACD6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9525</xdr:rowOff>
        </xdr:from>
        <xdr:to>
          <xdr:col>7</xdr:col>
          <xdr:colOff>0</xdr:colOff>
          <xdr:row>49</xdr:row>
          <xdr:rowOff>28575</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12A38085-1CD6-0548-B70F-9DCA0BF6B1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9525</xdr:rowOff>
        </xdr:from>
        <xdr:to>
          <xdr:col>6</xdr:col>
          <xdr:colOff>9525</xdr:colOff>
          <xdr:row>49</xdr:row>
          <xdr:rowOff>28575</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468C3F8-0F68-6048-99F6-46F47A4D5AB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9525</xdr:rowOff>
        </xdr:from>
        <xdr:to>
          <xdr:col>7</xdr:col>
          <xdr:colOff>0</xdr:colOff>
          <xdr:row>49</xdr:row>
          <xdr:rowOff>28575</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57044E4D-BAE8-494D-8215-92E90B3555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9525</xdr:rowOff>
        </xdr:from>
        <xdr:to>
          <xdr:col>6</xdr:col>
          <xdr:colOff>9525</xdr:colOff>
          <xdr:row>49</xdr:row>
          <xdr:rowOff>28575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25982108-41ED-1F4C-AE8A-E2B4CE29D5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9525</xdr:rowOff>
        </xdr:from>
        <xdr:to>
          <xdr:col>13</xdr:col>
          <xdr:colOff>495300</xdr:colOff>
          <xdr:row>49</xdr:row>
          <xdr:rowOff>28575</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96A10BBD-6D7F-3940-B538-B9432AD839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9525</xdr:rowOff>
        </xdr:from>
        <xdr:to>
          <xdr:col>6</xdr:col>
          <xdr:colOff>9525</xdr:colOff>
          <xdr:row>49</xdr:row>
          <xdr:rowOff>28575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F3317D87-8624-184E-AE31-88FCE6D30E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9525</xdr:rowOff>
        </xdr:from>
        <xdr:to>
          <xdr:col>7</xdr:col>
          <xdr:colOff>0</xdr:colOff>
          <xdr:row>50</xdr:row>
          <xdr:rowOff>28575</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86E555EA-A329-2B46-B027-3F4E85AED4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49</xdr:row>
          <xdr:rowOff>9525</xdr:rowOff>
        </xdr:from>
        <xdr:to>
          <xdr:col>6</xdr:col>
          <xdr:colOff>9525</xdr:colOff>
          <xdr:row>50</xdr:row>
          <xdr:rowOff>28575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CF40B76F-C599-1A4C-9FFE-0E83BFA7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9525</xdr:rowOff>
        </xdr:from>
        <xdr:to>
          <xdr:col>7</xdr:col>
          <xdr:colOff>0</xdr:colOff>
          <xdr:row>50</xdr:row>
          <xdr:rowOff>28575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AD41DBE3-B5FF-C743-A478-AEF73810DD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49</xdr:row>
          <xdr:rowOff>9525</xdr:rowOff>
        </xdr:from>
        <xdr:to>
          <xdr:col>6</xdr:col>
          <xdr:colOff>9525</xdr:colOff>
          <xdr:row>50</xdr:row>
          <xdr:rowOff>28575</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45C6F1B1-07E5-D641-BF5D-D536D9A75E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9525</xdr:rowOff>
        </xdr:from>
        <xdr:to>
          <xdr:col>13</xdr:col>
          <xdr:colOff>495300</xdr:colOff>
          <xdr:row>50</xdr:row>
          <xdr:rowOff>28575</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367F1969-BA53-D84A-85C8-15C4F10504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49</xdr:row>
          <xdr:rowOff>9525</xdr:rowOff>
        </xdr:from>
        <xdr:to>
          <xdr:col>6</xdr:col>
          <xdr:colOff>9525</xdr:colOff>
          <xdr:row>50</xdr:row>
          <xdr:rowOff>28575</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6F2A9FB2-AF15-E348-AECC-BA55D48DDC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9525</xdr:rowOff>
        </xdr:from>
        <xdr:to>
          <xdr:col>7</xdr:col>
          <xdr:colOff>0</xdr:colOff>
          <xdr:row>51</xdr:row>
          <xdr:rowOff>28575</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C6B3384D-E27F-A04A-9FBE-FAE2E1433A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50</xdr:row>
          <xdr:rowOff>9525</xdr:rowOff>
        </xdr:from>
        <xdr:to>
          <xdr:col>6</xdr:col>
          <xdr:colOff>9525</xdr:colOff>
          <xdr:row>51</xdr:row>
          <xdr:rowOff>28575</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E2C7C789-5F67-CF4F-ABC4-EEEC5BE935D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9525</xdr:rowOff>
        </xdr:from>
        <xdr:to>
          <xdr:col>13</xdr:col>
          <xdr:colOff>495300</xdr:colOff>
          <xdr:row>51</xdr:row>
          <xdr:rowOff>28575</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34A40491-F463-3446-9FC2-E7759455F3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50</xdr:row>
          <xdr:rowOff>9525</xdr:rowOff>
        </xdr:from>
        <xdr:to>
          <xdr:col>6</xdr:col>
          <xdr:colOff>9525</xdr:colOff>
          <xdr:row>51</xdr:row>
          <xdr:rowOff>28575</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1FE4225F-3BCB-BF4B-BB5C-6EB681F068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9525</xdr:rowOff>
        </xdr:to>
        <xdr:sp macro="" textlink="">
          <xdr:nvSpPr>
            <xdr:cNvPr id="1057" name="Drop Down 33" hidden="1">
              <a:extLst>
                <a:ext uri="{63B3BB69-23CF-44E3-9099-C40C66FF867C}">
                  <a14:compatExt spid="_x0000_s1057"/>
                </a:ext>
                <a:ext uri="{FF2B5EF4-FFF2-40B4-BE49-F238E27FC236}">
                  <a16:creationId xmlns:a16="http://schemas.microsoft.com/office/drawing/2014/main" id="{A43EA51A-6BFF-2147-8D51-0E4BB74796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xdr:row>
          <xdr:rowOff>0</xdr:rowOff>
        </xdr:from>
        <xdr:to>
          <xdr:col>7</xdr:col>
          <xdr:colOff>0</xdr:colOff>
          <xdr:row>5</xdr:row>
          <xdr:rowOff>9525</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27F3A4B-0348-9345-841C-BC510FB995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55</xdr:row>
          <xdr:rowOff>180975</xdr:rowOff>
        </xdr:from>
        <xdr:to>
          <xdr:col>9</xdr:col>
          <xdr:colOff>0</xdr:colOff>
          <xdr:row>57</xdr:row>
          <xdr:rowOff>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E9BD5C2E-4119-B541-8555-E0356C4F87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56</xdr:row>
          <xdr:rowOff>180975</xdr:rowOff>
        </xdr:from>
        <xdr:to>
          <xdr:col>9</xdr:col>
          <xdr:colOff>0</xdr:colOff>
          <xdr:row>58</xdr:row>
          <xdr:rowOff>0</xdr:rowOff>
        </xdr:to>
        <xdr:sp macro="" textlink="">
          <xdr:nvSpPr>
            <xdr:cNvPr id="1060" name="Drop Down 36" hidden="1">
              <a:extLst>
                <a:ext uri="{63B3BB69-23CF-44E3-9099-C40C66FF867C}">
                  <a14:compatExt spid="_x0000_s1060"/>
                </a:ext>
                <a:ext uri="{FF2B5EF4-FFF2-40B4-BE49-F238E27FC236}">
                  <a16:creationId xmlns:a16="http://schemas.microsoft.com/office/drawing/2014/main" id="{0753C4D2-B288-F049-869F-003BEF1DAF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58</xdr:row>
          <xdr:rowOff>0</xdr:rowOff>
        </xdr:from>
        <xdr:to>
          <xdr:col>9</xdr:col>
          <xdr:colOff>0</xdr:colOff>
          <xdr:row>59</xdr:row>
          <xdr:rowOff>28575</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8C2955BC-43CA-C849-879C-B0ABA7EF50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59</xdr:row>
          <xdr:rowOff>9525</xdr:rowOff>
        </xdr:from>
        <xdr:to>
          <xdr:col>9</xdr:col>
          <xdr:colOff>0</xdr:colOff>
          <xdr:row>60</xdr:row>
          <xdr:rowOff>28575</xdr:rowOff>
        </xdr:to>
        <xdr:sp macro="" textlink="">
          <xdr:nvSpPr>
            <xdr:cNvPr id="1062" name="Drop Down 38" hidden="1">
              <a:extLst>
                <a:ext uri="{63B3BB69-23CF-44E3-9099-C40C66FF867C}">
                  <a14:compatExt spid="_x0000_s1062"/>
                </a:ext>
                <a:ext uri="{FF2B5EF4-FFF2-40B4-BE49-F238E27FC236}">
                  <a16:creationId xmlns:a16="http://schemas.microsoft.com/office/drawing/2014/main" id="{281CFA95-DD62-2341-8636-1950FA67E1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60</xdr:row>
          <xdr:rowOff>0</xdr:rowOff>
        </xdr:from>
        <xdr:to>
          <xdr:col>9</xdr:col>
          <xdr:colOff>0</xdr:colOff>
          <xdr:row>61</xdr:row>
          <xdr:rowOff>9525</xdr:rowOff>
        </xdr:to>
        <xdr:sp macro="" textlink="">
          <xdr:nvSpPr>
            <xdr:cNvPr id="1063" name="Drop Down 39" hidden="1">
              <a:extLst>
                <a:ext uri="{63B3BB69-23CF-44E3-9099-C40C66FF867C}">
                  <a14:compatExt spid="_x0000_s1063"/>
                </a:ext>
                <a:ext uri="{FF2B5EF4-FFF2-40B4-BE49-F238E27FC236}">
                  <a16:creationId xmlns:a16="http://schemas.microsoft.com/office/drawing/2014/main" id="{75C2090E-AE40-5F48-9D20-5A43F40D7D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62</xdr:row>
          <xdr:rowOff>9525</xdr:rowOff>
        </xdr:from>
        <xdr:to>
          <xdr:col>9</xdr:col>
          <xdr:colOff>0</xdr:colOff>
          <xdr:row>63</xdr:row>
          <xdr:rowOff>28575</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3BE4DDBF-BBB7-DA4E-A1CC-BB362A0ADA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61</xdr:row>
          <xdr:rowOff>0</xdr:rowOff>
        </xdr:from>
        <xdr:to>
          <xdr:col>9</xdr:col>
          <xdr:colOff>0</xdr:colOff>
          <xdr:row>62</xdr:row>
          <xdr:rowOff>9525</xdr:rowOff>
        </xdr:to>
        <xdr:sp macro="" textlink="">
          <xdr:nvSpPr>
            <xdr:cNvPr id="1065" name="Drop Down 41" hidden="1">
              <a:extLst>
                <a:ext uri="{63B3BB69-23CF-44E3-9099-C40C66FF867C}">
                  <a14:compatExt spid="_x0000_s1065"/>
                </a:ext>
                <a:ext uri="{FF2B5EF4-FFF2-40B4-BE49-F238E27FC236}">
                  <a16:creationId xmlns:a16="http://schemas.microsoft.com/office/drawing/2014/main" id="{C2767C92-CA1D-8642-970E-2207AA4DCF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9525</xdr:rowOff>
        </xdr:from>
        <xdr:to>
          <xdr:col>13</xdr:col>
          <xdr:colOff>495300</xdr:colOff>
          <xdr:row>70</xdr:row>
          <xdr:rowOff>28575</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3A2259AD-AA8B-D346-B801-92AB54DDAB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69</xdr:row>
          <xdr:rowOff>9525</xdr:rowOff>
        </xdr:from>
        <xdr:to>
          <xdr:col>6</xdr:col>
          <xdr:colOff>9525</xdr:colOff>
          <xdr:row>70</xdr:row>
          <xdr:rowOff>28575</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E147A37C-AFDA-164A-828E-702C41656F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9525</xdr:rowOff>
        </xdr:from>
        <xdr:to>
          <xdr:col>7</xdr:col>
          <xdr:colOff>0</xdr:colOff>
          <xdr:row>71</xdr:row>
          <xdr:rowOff>28575</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5628BF70-0DC4-7344-AC24-A2E05E807D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70</xdr:row>
          <xdr:rowOff>9525</xdr:rowOff>
        </xdr:from>
        <xdr:to>
          <xdr:col>6</xdr:col>
          <xdr:colOff>9525</xdr:colOff>
          <xdr:row>71</xdr:row>
          <xdr:rowOff>28575</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CE727BA6-A9F6-BC40-8E3F-D11FF2189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9525</xdr:rowOff>
        </xdr:from>
        <xdr:to>
          <xdr:col>13</xdr:col>
          <xdr:colOff>495300</xdr:colOff>
          <xdr:row>71</xdr:row>
          <xdr:rowOff>28575</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97A3D9E-0DB3-D946-9FCF-D78D40FE7F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70</xdr:row>
          <xdr:rowOff>9525</xdr:rowOff>
        </xdr:from>
        <xdr:to>
          <xdr:col>6</xdr:col>
          <xdr:colOff>9525</xdr:colOff>
          <xdr:row>71</xdr:row>
          <xdr:rowOff>28575</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E6F57A98-8542-A747-B58E-8F3C3304D5E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9525</xdr:rowOff>
        </xdr:from>
        <xdr:to>
          <xdr:col>7</xdr:col>
          <xdr:colOff>0</xdr:colOff>
          <xdr:row>72</xdr:row>
          <xdr:rowOff>28575</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F969F6B2-74ED-7847-A13B-9B4CBFC733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71</xdr:row>
          <xdr:rowOff>9525</xdr:rowOff>
        </xdr:from>
        <xdr:to>
          <xdr:col>6</xdr:col>
          <xdr:colOff>9525</xdr:colOff>
          <xdr:row>72</xdr:row>
          <xdr:rowOff>28575</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770BFA99-9891-F849-B3F5-E239945B5D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9525</xdr:rowOff>
        </xdr:from>
        <xdr:to>
          <xdr:col>13</xdr:col>
          <xdr:colOff>495300</xdr:colOff>
          <xdr:row>72</xdr:row>
          <xdr:rowOff>28575</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A4586753-7381-B545-B99B-42A5D1B58E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71</xdr:row>
          <xdr:rowOff>9525</xdr:rowOff>
        </xdr:from>
        <xdr:to>
          <xdr:col>6</xdr:col>
          <xdr:colOff>9525</xdr:colOff>
          <xdr:row>72</xdr:row>
          <xdr:rowOff>28575</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2575F1AC-1F25-964B-94EB-1DB8BFF98F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9525</xdr:rowOff>
        </xdr:from>
        <xdr:to>
          <xdr:col>7</xdr:col>
          <xdr:colOff>0</xdr:colOff>
          <xdr:row>73</xdr:row>
          <xdr:rowOff>28575</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6BF44ADE-FC97-CD49-9559-F66ADB6159C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72</xdr:row>
          <xdr:rowOff>9525</xdr:rowOff>
        </xdr:from>
        <xdr:to>
          <xdr:col>6</xdr:col>
          <xdr:colOff>9525</xdr:colOff>
          <xdr:row>73</xdr:row>
          <xdr:rowOff>28575</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ABF5ED44-F9D5-CA48-8FDD-F6245F4B8A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9525</xdr:rowOff>
        </xdr:from>
        <xdr:to>
          <xdr:col>7</xdr:col>
          <xdr:colOff>0</xdr:colOff>
          <xdr:row>73</xdr:row>
          <xdr:rowOff>28575</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885902CD-784F-F147-A31F-F02DC14A8E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72</xdr:row>
          <xdr:rowOff>9525</xdr:rowOff>
        </xdr:from>
        <xdr:to>
          <xdr:col>6</xdr:col>
          <xdr:colOff>9525</xdr:colOff>
          <xdr:row>73</xdr:row>
          <xdr:rowOff>28575</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3C4AD9CB-1594-6545-8A74-EFB6C78015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9525</xdr:rowOff>
        </xdr:from>
        <xdr:to>
          <xdr:col>13</xdr:col>
          <xdr:colOff>495300</xdr:colOff>
          <xdr:row>73</xdr:row>
          <xdr:rowOff>28575</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66331FAE-610A-EC4E-AF02-29A1E7F299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72</xdr:row>
          <xdr:rowOff>9525</xdr:rowOff>
        </xdr:from>
        <xdr:to>
          <xdr:col>6</xdr:col>
          <xdr:colOff>9525</xdr:colOff>
          <xdr:row>73</xdr:row>
          <xdr:rowOff>28575</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B591C3F2-6B3F-3B47-AED5-01B512186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9525</xdr:rowOff>
        </xdr:from>
        <xdr:to>
          <xdr:col>7</xdr:col>
          <xdr:colOff>0</xdr:colOff>
          <xdr:row>74</xdr:row>
          <xdr:rowOff>28575</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50CA6837-6706-DA4A-B54D-66489E445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73</xdr:row>
          <xdr:rowOff>9525</xdr:rowOff>
        </xdr:from>
        <xdr:to>
          <xdr:col>6</xdr:col>
          <xdr:colOff>9525</xdr:colOff>
          <xdr:row>74</xdr:row>
          <xdr:rowOff>28575</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FA625EB5-EA93-8042-BA07-7D1C77187F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9525</xdr:rowOff>
        </xdr:from>
        <xdr:to>
          <xdr:col>7</xdr:col>
          <xdr:colOff>0</xdr:colOff>
          <xdr:row>74</xdr:row>
          <xdr:rowOff>28575</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E7C22FD9-50C0-D642-904D-B4030B0A322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73</xdr:row>
          <xdr:rowOff>9525</xdr:rowOff>
        </xdr:from>
        <xdr:to>
          <xdr:col>6</xdr:col>
          <xdr:colOff>9525</xdr:colOff>
          <xdr:row>74</xdr:row>
          <xdr:rowOff>28575</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28B5DBE2-2F0F-C04C-9C62-49A145DDBA2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9525</xdr:rowOff>
        </xdr:from>
        <xdr:to>
          <xdr:col>13</xdr:col>
          <xdr:colOff>495300</xdr:colOff>
          <xdr:row>74</xdr:row>
          <xdr:rowOff>28575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6C72E234-1FA6-C94C-AEFA-4CB3494879A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73</xdr:row>
          <xdr:rowOff>9525</xdr:rowOff>
        </xdr:from>
        <xdr:to>
          <xdr:col>6</xdr:col>
          <xdr:colOff>9525</xdr:colOff>
          <xdr:row>74</xdr:row>
          <xdr:rowOff>28575</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7060B256-F9D4-794E-8616-096AB64DAF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9525</xdr:rowOff>
        </xdr:from>
        <xdr:to>
          <xdr:col>7</xdr:col>
          <xdr:colOff>0</xdr:colOff>
          <xdr:row>75</xdr:row>
          <xdr:rowOff>28575</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CF7C9A97-FCCC-A84E-B8C9-857DBE5ED9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74</xdr:row>
          <xdr:rowOff>9525</xdr:rowOff>
        </xdr:from>
        <xdr:to>
          <xdr:col>6</xdr:col>
          <xdr:colOff>9525</xdr:colOff>
          <xdr:row>75</xdr:row>
          <xdr:rowOff>28575</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9A9435CC-ECB4-2E45-99BD-A42BC0A4D3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9525</xdr:rowOff>
        </xdr:from>
        <xdr:to>
          <xdr:col>7</xdr:col>
          <xdr:colOff>0</xdr:colOff>
          <xdr:row>75</xdr:row>
          <xdr:rowOff>28575</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BD282F8B-F706-AC4F-B6B7-946AFE344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74</xdr:row>
          <xdr:rowOff>9525</xdr:rowOff>
        </xdr:from>
        <xdr:to>
          <xdr:col>6</xdr:col>
          <xdr:colOff>9525</xdr:colOff>
          <xdr:row>75</xdr:row>
          <xdr:rowOff>28575</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5BCE507B-CB50-3C4C-8062-5B556A6069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xdr:row>
          <xdr:rowOff>9525</xdr:rowOff>
        </xdr:from>
        <xdr:to>
          <xdr:col>13</xdr:col>
          <xdr:colOff>495300</xdr:colOff>
          <xdr:row>75</xdr:row>
          <xdr:rowOff>28575</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4AFE8FC9-E372-3544-852C-713C988CB2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74</xdr:row>
          <xdr:rowOff>9525</xdr:rowOff>
        </xdr:from>
        <xdr:to>
          <xdr:col>6</xdr:col>
          <xdr:colOff>9525</xdr:colOff>
          <xdr:row>75</xdr:row>
          <xdr:rowOff>28575</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967B6C25-2B02-C94D-996F-48FFCC8C4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9525</xdr:rowOff>
        </xdr:from>
        <xdr:to>
          <xdr:col>7</xdr:col>
          <xdr:colOff>0</xdr:colOff>
          <xdr:row>76</xdr:row>
          <xdr:rowOff>28575</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401BBD82-084F-6642-8161-1F7D7F5DE4E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75</xdr:row>
          <xdr:rowOff>9525</xdr:rowOff>
        </xdr:from>
        <xdr:to>
          <xdr:col>6</xdr:col>
          <xdr:colOff>9525</xdr:colOff>
          <xdr:row>76</xdr:row>
          <xdr:rowOff>28575</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F6AE8367-37CA-8441-B1A5-38DFADEE62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9525</xdr:rowOff>
        </xdr:from>
        <xdr:to>
          <xdr:col>13</xdr:col>
          <xdr:colOff>495300</xdr:colOff>
          <xdr:row>76</xdr:row>
          <xdr:rowOff>28575</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8D720F12-39DB-2B4C-B056-E4AA3043C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75</xdr:row>
          <xdr:rowOff>9525</xdr:rowOff>
        </xdr:from>
        <xdr:to>
          <xdr:col>6</xdr:col>
          <xdr:colOff>9525</xdr:colOff>
          <xdr:row>76</xdr:row>
          <xdr:rowOff>28575</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205C3CB4-0C71-0642-8CF1-673F9EFB01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28575</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19B4E4B2-EA53-8440-80B5-AB85245D69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2333625</xdr:colOff>
          <xdr:row>12</xdr:row>
          <xdr:rowOff>0</xdr:rowOff>
        </xdr:from>
        <xdr:to>
          <xdr:col>6</xdr:col>
          <xdr:colOff>2781300</xdr:colOff>
          <xdr:row>13</xdr:row>
          <xdr:rowOff>28575</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1250E5BC-C979-F445-A294-FBED36314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2333625</xdr:colOff>
          <xdr:row>14</xdr:row>
          <xdr:rowOff>0</xdr:rowOff>
        </xdr:from>
        <xdr:to>
          <xdr:col>6</xdr:col>
          <xdr:colOff>2781300</xdr:colOff>
          <xdr:row>15</xdr:row>
          <xdr:rowOff>28575</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7906787-BE0A-BC47-B3C8-7910E22BE5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xdr:row>
          <xdr:rowOff>0</xdr:rowOff>
        </xdr:from>
        <xdr:to>
          <xdr:col>7</xdr:col>
          <xdr:colOff>0</xdr:colOff>
          <xdr:row>11</xdr:row>
          <xdr:rowOff>28575</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D211E3A6-F840-894A-B895-105F2C1E7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6</xdr:row>
          <xdr:rowOff>0</xdr:rowOff>
        </xdr:from>
        <xdr:to>
          <xdr:col>6</xdr:col>
          <xdr:colOff>200025</xdr:colOff>
          <xdr:row>7</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44E7F393-26DA-314F-A265-99961CFCFD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xdr:row>
          <xdr:rowOff>0</xdr:rowOff>
        </xdr:from>
        <xdr:to>
          <xdr:col>6</xdr:col>
          <xdr:colOff>200025</xdr:colOff>
          <xdr:row>9</xdr:row>
          <xdr:rowOff>9525</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D2C32F1D-A0A7-F246-8725-6682FB47D5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78.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B1:V99"/>
  <sheetViews>
    <sheetView showGridLines="0" showRowColHeaders="0" tabSelected="1" zoomScale="85" zoomScaleNormal="85" workbookViewId="0">
      <selection activeCell="I7" sqref="I7"/>
    </sheetView>
  </sheetViews>
  <sheetFormatPr baseColWidth="10" defaultColWidth="11.42578125" defaultRowHeight="15" x14ac:dyDescent="0.25"/>
  <cols>
    <col min="1" max="1" width="4.140625" style="45" customWidth="1"/>
    <col min="2" max="2" width="3.7109375" style="45" customWidth="1"/>
    <col min="3" max="3" width="4.28515625" style="45" bestFit="1" customWidth="1"/>
    <col min="4" max="4" width="4.28515625" style="45" customWidth="1"/>
    <col min="5" max="5" width="22" style="45" customWidth="1"/>
    <col min="6" max="6" width="30.7109375" style="45" customWidth="1"/>
    <col min="7" max="7" width="36.85546875" style="45" customWidth="1"/>
    <col min="8" max="8" width="8.42578125" style="45" customWidth="1"/>
    <col min="9" max="9" width="22.7109375" style="45" bestFit="1" customWidth="1"/>
    <col min="10" max="10" width="13.42578125" style="45" customWidth="1"/>
    <col min="11" max="11" width="12.28515625" style="45" customWidth="1"/>
    <col min="12" max="12" width="11.42578125" style="45" customWidth="1"/>
    <col min="13" max="13" width="10.28515625" style="45" bestFit="1" customWidth="1"/>
    <col min="14" max="14" width="10.7109375" style="45" customWidth="1"/>
    <col min="15" max="15" width="12.28515625" style="45" bestFit="1" customWidth="1"/>
    <col min="16" max="16" width="8.28515625" style="45" customWidth="1"/>
    <col min="17" max="17" width="7.7109375" style="45" bestFit="1" customWidth="1"/>
    <col min="18" max="18" width="11.42578125" style="45"/>
    <col min="19" max="19" width="3.85546875" style="45" customWidth="1"/>
    <col min="20" max="20" width="4.140625" style="45" customWidth="1"/>
    <col min="21" max="16384" width="11.42578125" style="45"/>
  </cols>
  <sheetData>
    <row r="1" spans="2:20" ht="15.75" thickBot="1" x14ac:dyDescent="0.3"/>
    <row r="2" spans="2:20" ht="16.5" thickTop="1" thickBot="1" x14ac:dyDescent="0.3">
      <c r="B2" s="46"/>
      <c r="C2" s="47"/>
      <c r="D2" s="47"/>
      <c r="E2" s="47"/>
      <c r="F2" s="47"/>
      <c r="G2" s="47"/>
      <c r="H2" s="48"/>
      <c r="J2" s="46"/>
      <c r="K2" s="47"/>
      <c r="L2" s="47"/>
      <c r="M2" s="47"/>
      <c r="N2" s="47"/>
      <c r="O2" s="47"/>
      <c r="P2" s="47"/>
      <c r="Q2" s="49"/>
      <c r="R2" s="50"/>
      <c r="S2" s="51"/>
      <c r="T2" s="51"/>
    </row>
    <row r="3" spans="2:20" ht="19.5" thickBot="1" x14ac:dyDescent="0.35">
      <c r="B3" s="52"/>
      <c r="C3" s="99" t="s">
        <v>219</v>
      </c>
      <c r="D3" s="99"/>
      <c r="E3" s="99"/>
      <c r="F3" s="99"/>
      <c r="G3" s="44"/>
      <c r="H3" s="53"/>
      <c r="J3" s="52"/>
      <c r="K3" s="105" t="s">
        <v>389</v>
      </c>
      <c r="L3" s="106"/>
      <c r="M3" s="106"/>
      <c r="N3" s="106"/>
      <c r="O3" s="107"/>
      <c r="P3" s="54"/>
      <c r="Q3" s="55"/>
      <c r="R3" s="51"/>
      <c r="S3" s="50"/>
      <c r="T3" s="50"/>
    </row>
    <row r="4" spans="2:20" x14ac:dyDescent="0.25">
      <c r="B4" s="52"/>
      <c r="C4" s="44"/>
      <c r="D4" s="44"/>
      <c r="E4" s="44"/>
      <c r="F4" s="44"/>
      <c r="G4" s="44"/>
      <c r="H4" s="53"/>
      <c r="J4" s="52"/>
      <c r="K4" s="56" t="s">
        <v>390</v>
      </c>
      <c r="L4" s="56"/>
      <c r="M4" s="56"/>
      <c r="N4" s="56"/>
      <c r="O4" s="56"/>
      <c r="P4" s="56"/>
      <c r="Q4" s="55"/>
      <c r="R4" s="51"/>
      <c r="S4" s="50"/>
      <c r="T4" s="50"/>
    </row>
    <row r="5" spans="2:20" ht="15" customHeight="1" x14ac:dyDescent="0.25">
      <c r="B5" s="52"/>
      <c r="C5" s="99" t="s">
        <v>223</v>
      </c>
      <c r="D5" s="99"/>
      <c r="E5" s="99"/>
      <c r="F5" s="99"/>
      <c r="G5" s="44"/>
      <c r="H5" s="53"/>
      <c r="J5" s="52"/>
      <c r="K5" s="100" t="s">
        <v>388</v>
      </c>
      <c r="L5" s="100"/>
      <c r="M5" s="100"/>
      <c r="N5" s="100"/>
      <c r="O5" s="100"/>
      <c r="P5" s="57"/>
      <c r="Q5" s="58"/>
      <c r="R5" s="59"/>
      <c r="S5" s="50"/>
      <c r="T5" s="50"/>
    </row>
    <row r="6" spans="2:20" x14ac:dyDescent="0.25">
      <c r="B6" s="52"/>
      <c r="C6" s="99" t="s">
        <v>370</v>
      </c>
      <c r="D6" s="99"/>
      <c r="E6" s="99"/>
      <c r="F6" s="99"/>
      <c r="G6" s="44"/>
      <c r="H6" s="53"/>
      <c r="J6" s="52"/>
      <c r="K6" s="100"/>
      <c r="L6" s="100"/>
      <c r="M6" s="100"/>
      <c r="N6" s="100"/>
      <c r="O6" s="100"/>
      <c r="P6" s="57"/>
      <c r="Q6" s="58"/>
      <c r="R6" s="59"/>
      <c r="S6" s="50"/>
      <c r="T6" s="50"/>
    </row>
    <row r="7" spans="2:20" x14ac:dyDescent="0.25">
      <c r="B7" s="52"/>
      <c r="C7" s="99"/>
      <c r="D7" s="99"/>
      <c r="E7" s="99"/>
      <c r="F7" s="99"/>
      <c r="G7" s="13">
        <v>0</v>
      </c>
      <c r="H7" s="53" t="s">
        <v>264</v>
      </c>
      <c r="J7" s="52"/>
      <c r="K7" s="100"/>
      <c r="L7" s="100"/>
      <c r="M7" s="100"/>
      <c r="N7" s="100"/>
      <c r="O7" s="100"/>
      <c r="P7" s="57"/>
      <c r="Q7" s="58"/>
      <c r="R7" s="59"/>
      <c r="S7" s="50"/>
      <c r="T7" s="50"/>
    </row>
    <row r="8" spans="2:20" ht="15" customHeight="1" x14ac:dyDescent="0.25">
      <c r="B8" s="52"/>
      <c r="C8" s="60"/>
      <c r="D8" s="60"/>
      <c r="E8" s="60"/>
      <c r="F8" s="44"/>
      <c r="G8" s="44"/>
      <c r="H8" s="53"/>
      <c r="J8" s="52"/>
      <c r="K8" s="61"/>
      <c r="L8" s="57"/>
      <c r="M8" s="57"/>
      <c r="N8" s="57"/>
      <c r="O8" s="57"/>
      <c r="P8" s="57"/>
      <c r="Q8" s="58"/>
      <c r="R8" s="59"/>
      <c r="S8" s="50"/>
      <c r="T8" s="50"/>
    </row>
    <row r="9" spans="2:20" ht="15" customHeight="1" x14ac:dyDescent="0.25">
      <c r="B9" s="52"/>
      <c r="C9" s="99" t="s">
        <v>300</v>
      </c>
      <c r="D9" s="99"/>
      <c r="E9" s="99"/>
      <c r="F9" s="99"/>
      <c r="G9" s="44"/>
      <c r="H9" s="53"/>
      <c r="J9" s="52"/>
      <c r="K9" s="101" t="s">
        <v>326</v>
      </c>
      <c r="L9" s="101"/>
      <c r="M9" s="101"/>
      <c r="N9" s="101"/>
      <c r="O9" s="101"/>
      <c r="P9" s="57"/>
      <c r="Q9" s="58"/>
      <c r="R9" s="59"/>
      <c r="S9" s="50"/>
      <c r="T9" s="50"/>
    </row>
    <row r="10" spans="2:20" ht="15" customHeight="1" x14ac:dyDescent="0.25">
      <c r="B10" s="52"/>
      <c r="C10" s="60"/>
      <c r="D10" s="60"/>
      <c r="E10" s="60"/>
      <c r="F10" s="60"/>
      <c r="G10" s="44"/>
      <c r="H10" s="53"/>
      <c r="J10" s="52"/>
      <c r="K10" s="101"/>
      <c r="L10" s="101"/>
      <c r="M10" s="101"/>
      <c r="N10" s="101"/>
      <c r="O10" s="101"/>
      <c r="P10" s="57"/>
      <c r="Q10" s="58"/>
      <c r="R10" s="59"/>
      <c r="S10" s="50"/>
      <c r="T10" s="50"/>
    </row>
    <row r="11" spans="2:20" ht="15" customHeight="1" x14ac:dyDescent="0.25">
      <c r="B11" s="52"/>
      <c r="C11" s="99" t="s">
        <v>334</v>
      </c>
      <c r="D11" s="99"/>
      <c r="E11" s="99"/>
      <c r="F11" s="99"/>
      <c r="G11" s="44"/>
      <c r="H11" s="53"/>
      <c r="J11" s="52"/>
      <c r="K11" s="62"/>
      <c r="L11" s="62"/>
      <c r="M11" s="62"/>
      <c r="N11" s="62"/>
      <c r="O11" s="62"/>
      <c r="P11" s="57"/>
      <c r="Q11" s="58"/>
      <c r="R11" s="59"/>
      <c r="S11" s="50"/>
      <c r="T11" s="50"/>
    </row>
    <row r="12" spans="2:20" ht="15" customHeight="1" x14ac:dyDescent="0.25">
      <c r="B12" s="52"/>
      <c r="C12" s="60"/>
      <c r="D12" s="60"/>
      <c r="E12" s="60"/>
      <c r="F12" s="44"/>
      <c r="G12" s="44"/>
      <c r="H12" s="53"/>
      <c r="J12" s="52"/>
      <c r="K12" s="98" t="s">
        <v>327</v>
      </c>
      <c r="L12" s="98"/>
      <c r="M12" s="98"/>
      <c r="N12" s="98"/>
      <c r="O12" s="98"/>
      <c r="P12" s="57"/>
      <c r="Q12" s="58"/>
      <c r="R12" s="59"/>
      <c r="S12" s="50"/>
      <c r="T12" s="50"/>
    </row>
    <row r="13" spans="2:20" ht="15" customHeight="1" x14ac:dyDescent="0.25">
      <c r="B13" s="52"/>
      <c r="C13" s="99" t="s">
        <v>316</v>
      </c>
      <c r="D13" s="99"/>
      <c r="E13" s="99"/>
      <c r="F13" s="99"/>
      <c r="G13" s="44"/>
      <c r="H13" s="53"/>
      <c r="J13" s="52"/>
      <c r="K13" s="98"/>
      <c r="L13" s="98"/>
      <c r="M13" s="98"/>
      <c r="N13" s="98"/>
      <c r="O13" s="98"/>
      <c r="P13" s="57"/>
      <c r="Q13" s="58"/>
      <c r="R13" s="59"/>
      <c r="S13" s="50"/>
      <c r="T13" s="50"/>
    </row>
    <row r="14" spans="2:20" ht="15" customHeight="1" x14ac:dyDescent="0.25">
      <c r="B14" s="52"/>
      <c r="C14" s="60"/>
      <c r="D14" s="60"/>
      <c r="E14" s="60"/>
      <c r="F14" s="44"/>
      <c r="G14" s="44"/>
      <c r="H14" s="53"/>
      <c r="J14" s="52"/>
      <c r="K14" s="63"/>
      <c r="L14" s="63"/>
      <c r="M14" s="63"/>
      <c r="N14" s="63"/>
      <c r="O14" s="63"/>
      <c r="P14" s="57"/>
      <c r="Q14" s="58"/>
      <c r="R14" s="59"/>
      <c r="S14" s="50"/>
      <c r="T14" s="50"/>
    </row>
    <row r="15" spans="2:20" ht="15" customHeight="1" x14ac:dyDescent="0.25">
      <c r="B15" s="52"/>
      <c r="C15" s="60"/>
      <c r="D15" s="99" t="s">
        <v>318</v>
      </c>
      <c r="E15" s="99"/>
      <c r="F15" s="99"/>
      <c r="G15" s="44"/>
      <c r="H15" s="53"/>
      <c r="J15" s="52"/>
      <c r="K15" s="100" t="s">
        <v>329</v>
      </c>
      <c r="L15" s="100"/>
      <c r="M15" s="100"/>
      <c r="N15" s="100"/>
      <c r="O15" s="100"/>
      <c r="P15" s="57"/>
      <c r="Q15" s="58"/>
      <c r="R15" s="59"/>
      <c r="S15" s="50"/>
      <c r="T15" s="50"/>
    </row>
    <row r="16" spans="2:20" ht="15" customHeight="1" x14ac:dyDescent="0.25">
      <c r="B16" s="52"/>
      <c r="C16" s="60"/>
      <c r="D16" s="60"/>
      <c r="E16" s="60"/>
      <c r="F16" s="44"/>
      <c r="G16" s="44"/>
      <c r="H16" s="53"/>
      <c r="J16" s="52"/>
      <c r="K16" s="100"/>
      <c r="L16" s="100"/>
      <c r="M16" s="100"/>
      <c r="N16" s="100"/>
      <c r="O16" s="100"/>
      <c r="P16" s="57"/>
      <c r="Q16" s="58"/>
      <c r="R16" s="59"/>
      <c r="S16" s="50"/>
      <c r="T16" s="50"/>
    </row>
    <row r="17" spans="2:22" ht="15" customHeight="1" thickBot="1" x14ac:dyDescent="0.3">
      <c r="B17" s="52"/>
      <c r="C17" s="60"/>
      <c r="D17" s="99" t="s">
        <v>319</v>
      </c>
      <c r="E17" s="99"/>
      <c r="F17" s="99"/>
      <c r="G17" s="44" t="str">
        <f xml:space="preserve"> IF('Type de parois'!C41=1,'Type de parois'!B41,IF('Type de parois'!C45=1,'Type de parois'!B46,'Type de parois'!B45))</f>
        <v>Non</v>
      </c>
      <c r="H17" s="53"/>
      <c r="J17" s="52"/>
      <c r="K17" s="61"/>
      <c r="L17" s="57"/>
      <c r="M17" s="57"/>
      <c r="N17" s="57"/>
      <c r="O17" s="57"/>
      <c r="P17" s="57"/>
      <c r="Q17" s="58"/>
      <c r="R17" s="59"/>
      <c r="S17" s="50"/>
      <c r="T17" s="50"/>
    </row>
    <row r="18" spans="2:22" ht="15.75" customHeight="1" thickTop="1" thickBot="1" x14ac:dyDescent="0.3">
      <c r="B18" s="64"/>
      <c r="C18" s="65"/>
      <c r="D18" s="65"/>
      <c r="E18" s="65"/>
      <c r="F18" s="66"/>
      <c r="G18" s="66"/>
      <c r="H18" s="67"/>
      <c r="J18" s="68"/>
      <c r="K18" s="69"/>
      <c r="L18" s="69"/>
      <c r="M18" s="69"/>
      <c r="N18" s="69"/>
      <c r="O18" s="69"/>
      <c r="P18" s="68"/>
      <c r="Q18" s="50"/>
      <c r="R18" s="50"/>
      <c r="S18" s="50"/>
      <c r="T18" s="50"/>
    </row>
    <row r="19" spans="2:22" ht="15.75" thickTop="1" x14ac:dyDescent="0.25">
      <c r="B19" s="50"/>
      <c r="C19" s="70"/>
      <c r="D19" s="70"/>
      <c r="E19" s="70"/>
      <c r="F19" s="50"/>
      <c r="G19" s="50"/>
      <c r="H19" s="50"/>
      <c r="I19" s="71"/>
      <c r="J19" s="50"/>
      <c r="K19" s="72"/>
      <c r="L19" s="72"/>
      <c r="M19" s="72"/>
      <c r="N19" s="72"/>
      <c r="O19" s="72"/>
      <c r="P19" s="50"/>
      <c r="Q19" s="50"/>
      <c r="R19" s="50"/>
      <c r="S19" s="50"/>
      <c r="T19" s="50"/>
    </row>
    <row r="20" spans="2:22" x14ac:dyDescent="0.25">
      <c r="B20" s="50"/>
      <c r="C20" s="70"/>
      <c r="D20" s="70"/>
      <c r="E20" s="70"/>
      <c r="F20" s="50"/>
      <c r="G20" s="50"/>
      <c r="H20" s="50"/>
      <c r="I20" s="71"/>
      <c r="J20" s="50"/>
      <c r="K20" s="50"/>
      <c r="L20" s="50"/>
      <c r="M20" s="50"/>
      <c r="N20" s="50"/>
      <c r="O20" s="50"/>
      <c r="P20" s="50"/>
      <c r="Q20" s="50"/>
      <c r="R20" s="50"/>
      <c r="S20" s="50"/>
      <c r="T20" s="50"/>
      <c r="V20" s="72"/>
    </row>
    <row r="21" spans="2:22" x14ac:dyDescent="0.25">
      <c r="B21" s="50"/>
      <c r="C21" s="70"/>
      <c r="D21" s="70"/>
      <c r="E21" s="70"/>
      <c r="F21" s="50"/>
      <c r="G21" s="50"/>
      <c r="H21" s="50"/>
      <c r="I21" s="71"/>
      <c r="J21" s="50"/>
      <c r="K21" s="50"/>
      <c r="L21" s="50"/>
      <c r="M21" s="50"/>
      <c r="N21" s="50"/>
      <c r="O21" s="50"/>
      <c r="P21" s="50"/>
      <c r="Q21" s="50"/>
      <c r="R21" s="50"/>
      <c r="S21" s="50"/>
      <c r="T21" s="50"/>
      <c r="V21" s="59"/>
    </row>
    <row r="22" spans="2:22" x14ac:dyDescent="0.25">
      <c r="B22" s="50"/>
      <c r="C22" s="70"/>
      <c r="D22" s="70"/>
      <c r="E22" s="70"/>
      <c r="F22" s="50"/>
      <c r="G22" s="50"/>
      <c r="H22" s="50"/>
      <c r="I22" s="71"/>
      <c r="J22" s="50"/>
      <c r="K22" s="50"/>
      <c r="L22" s="50"/>
      <c r="M22" s="50"/>
      <c r="N22" s="50"/>
      <c r="O22" s="50"/>
      <c r="P22" s="50"/>
      <c r="Q22" s="50"/>
      <c r="R22" s="50"/>
      <c r="S22" s="50"/>
      <c r="T22" s="50"/>
      <c r="V22" s="59"/>
    </row>
    <row r="23" spans="2:22" x14ac:dyDescent="0.25">
      <c r="B23" s="50"/>
      <c r="C23" s="70"/>
      <c r="D23" s="70"/>
      <c r="E23" s="70"/>
      <c r="F23" s="50"/>
      <c r="G23" s="50"/>
      <c r="H23" s="50"/>
      <c r="I23" s="71"/>
      <c r="J23" s="50"/>
      <c r="K23" s="50"/>
      <c r="L23" s="50"/>
      <c r="M23" s="50"/>
      <c r="N23" s="50"/>
      <c r="O23" s="50"/>
      <c r="P23" s="50"/>
      <c r="Q23" s="50"/>
      <c r="R23" s="50"/>
      <c r="S23" s="50"/>
      <c r="T23" s="50"/>
      <c r="V23" s="72"/>
    </row>
    <row r="24" spans="2:22" x14ac:dyDescent="0.25">
      <c r="B24" s="50"/>
      <c r="C24" s="70"/>
      <c r="D24" s="70"/>
      <c r="E24" s="70"/>
      <c r="F24" s="50"/>
      <c r="G24" s="50"/>
      <c r="H24" s="50"/>
      <c r="I24" s="71"/>
      <c r="J24" s="50"/>
      <c r="K24" s="50"/>
      <c r="L24" s="50"/>
      <c r="M24" s="50"/>
      <c r="N24" s="50"/>
      <c r="O24" s="50"/>
      <c r="P24" s="50"/>
      <c r="Q24" s="50"/>
      <c r="R24" s="50"/>
      <c r="S24" s="50"/>
      <c r="T24" s="50"/>
      <c r="V24" s="59"/>
    </row>
    <row r="25" spans="2:22" x14ac:dyDescent="0.25">
      <c r="B25" s="50"/>
      <c r="C25" s="70"/>
      <c r="D25" s="70"/>
      <c r="E25" s="70"/>
      <c r="F25" s="50"/>
      <c r="G25" s="50"/>
      <c r="H25" s="50"/>
      <c r="I25" s="71"/>
      <c r="J25" s="50"/>
      <c r="K25" s="50"/>
      <c r="L25" s="50"/>
      <c r="M25" s="50"/>
      <c r="N25" s="50"/>
      <c r="O25" s="50"/>
      <c r="P25" s="50"/>
      <c r="Q25" s="50"/>
      <c r="R25" s="50"/>
      <c r="S25" s="50"/>
      <c r="T25" s="50"/>
      <c r="V25" s="59"/>
    </row>
    <row r="26" spans="2:22" x14ac:dyDescent="0.25">
      <c r="B26" s="50"/>
      <c r="C26" s="70"/>
      <c r="D26" s="70"/>
      <c r="E26" s="70"/>
      <c r="F26" s="50"/>
      <c r="G26" s="50"/>
      <c r="H26" s="50"/>
      <c r="I26" s="71"/>
      <c r="J26" s="50"/>
      <c r="K26" s="50"/>
      <c r="L26" s="50"/>
      <c r="M26" s="50"/>
      <c r="N26" s="50"/>
      <c r="O26" s="50"/>
      <c r="P26" s="50"/>
      <c r="Q26" s="50"/>
      <c r="R26" s="50"/>
      <c r="S26" s="50"/>
      <c r="T26" s="50"/>
      <c r="V26" s="59"/>
    </row>
    <row r="27" spans="2:22" x14ac:dyDescent="0.25">
      <c r="B27" s="50"/>
      <c r="C27" s="70"/>
      <c r="D27" s="70"/>
      <c r="E27" s="70"/>
      <c r="F27" s="50"/>
      <c r="G27" s="50"/>
      <c r="H27" s="50"/>
      <c r="I27" s="71"/>
      <c r="J27" s="50"/>
      <c r="K27" s="50"/>
      <c r="L27" s="50"/>
      <c r="M27" s="50"/>
      <c r="N27" s="50"/>
      <c r="O27" s="50"/>
      <c r="P27" s="50"/>
      <c r="Q27" s="50"/>
      <c r="R27" s="50"/>
      <c r="S27" s="50"/>
      <c r="T27" s="50"/>
      <c r="V27" s="72"/>
    </row>
    <row r="28" spans="2:22" x14ac:dyDescent="0.25">
      <c r="B28" s="50"/>
      <c r="C28" s="70"/>
      <c r="D28" s="70"/>
      <c r="E28" s="70"/>
      <c r="F28" s="50"/>
      <c r="G28" s="50"/>
      <c r="H28" s="50"/>
      <c r="I28" s="71"/>
      <c r="J28" s="50"/>
      <c r="K28" s="50"/>
      <c r="L28" s="50"/>
      <c r="M28" s="50"/>
      <c r="N28" s="50"/>
      <c r="O28" s="50"/>
      <c r="P28" s="50"/>
      <c r="Q28" s="50"/>
      <c r="R28" s="50"/>
      <c r="S28" s="50"/>
      <c r="T28" s="50"/>
    </row>
    <row r="29" spans="2:22" x14ac:dyDescent="0.25">
      <c r="B29" s="50"/>
      <c r="C29" s="70"/>
      <c r="D29" s="70"/>
      <c r="E29" s="70"/>
      <c r="F29" s="50"/>
      <c r="G29" s="50"/>
      <c r="H29" s="50"/>
      <c r="I29" s="71"/>
      <c r="J29" s="50"/>
      <c r="K29" s="50"/>
      <c r="L29" s="50"/>
      <c r="M29" s="50"/>
      <c r="N29" s="50"/>
      <c r="O29" s="50"/>
      <c r="P29" s="50"/>
      <c r="Q29" s="50"/>
      <c r="R29" s="50"/>
      <c r="S29" s="50"/>
      <c r="T29" s="50"/>
    </row>
    <row r="30" spans="2:22" x14ac:dyDescent="0.25">
      <c r="B30" s="50"/>
      <c r="C30" s="70"/>
      <c r="D30" s="70"/>
      <c r="E30" s="70"/>
      <c r="F30" s="50"/>
      <c r="G30" s="50"/>
      <c r="H30" s="50"/>
      <c r="I30" s="71"/>
      <c r="J30" s="50"/>
      <c r="K30" s="50"/>
      <c r="L30" s="50"/>
      <c r="M30" s="50"/>
      <c r="N30" s="50"/>
      <c r="O30" s="50"/>
      <c r="P30" s="50"/>
      <c r="Q30" s="50"/>
      <c r="R30" s="50"/>
      <c r="S30" s="50"/>
      <c r="T30" s="50"/>
    </row>
    <row r="31" spans="2:22" x14ac:dyDescent="0.25">
      <c r="B31" s="50"/>
      <c r="C31" s="70"/>
      <c r="D31" s="70"/>
      <c r="E31" s="70"/>
      <c r="F31" s="50"/>
      <c r="G31" s="50"/>
      <c r="H31" s="50"/>
      <c r="I31" s="71"/>
      <c r="J31" s="50"/>
      <c r="K31" s="50"/>
      <c r="L31" s="50"/>
      <c r="M31" s="50"/>
      <c r="N31" s="50"/>
      <c r="O31" s="50"/>
      <c r="P31" s="50"/>
      <c r="Q31" s="50"/>
      <c r="R31" s="50"/>
      <c r="S31" s="50"/>
      <c r="T31" s="50"/>
    </row>
    <row r="32" spans="2:22" x14ac:dyDescent="0.25">
      <c r="B32" s="50"/>
      <c r="C32" s="70"/>
      <c r="D32" s="70"/>
      <c r="E32" s="70"/>
      <c r="F32" s="50"/>
      <c r="G32" s="50"/>
      <c r="H32" s="50"/>
      <c r="I32" s="71"/>
      <c r="J32" s="50"/>
      <c r="K32" s="50"/>
      <c r="L32" s="50"/>
      <c r="M32" s="50"/>
      <c r="N32" s="50"/>
      <c r="O32" s="50"/>
      <c r="P32" s="50"/>
      <c r="Q32" s="50"/>
      <c r="R32" s="50"/>
      <c r="S32" s="50"/>
      <c r="T32" s="50"/>
    </row>
    <row r="33" spans="2:20" x14ac:dyDescent="0.25">
      <c r="B33" s="50"/>
      <c r="C33" s="70"/>
      <c r="D33" s="70"/>
      <c r="E33" s="70"/>
      <c r="F33" s="50"/>
      <c r="G33" s="50"/>
      <c r="H33" s="50"/>
      <c r="I33" s="71"/>
      <c r="J33" s="50"/>
      <c r="K33" s="50"/>
      <c r="L33" s="50"/>
      <c r="M33" s="50"/>
      <c r="N33" s="50"/>
      <c r="O33" s="50"/>
      <c r="P33" s="50"/>
      <c r="Q33" s="50"/>
      <c r="R33" s="50"/>
      <c r="S33" s="50"/>
      <c r="T33" s="50"/>
    </row>
    <row r="34" spans="2:20" x14ac:dyDescent="0.25">
      <c r="B34" s="50"/>
      <c r="C34" s="70"/>
      <c r="D34" s="70"/>
      <c r="E34" s="70"/>
      <c r="F34" s="50"/>
      <c r="G34" s="50"/>
      <c r="H34" s="50"/>
      <c r="I34" s="71"/>
      <c r="J34" s="50"/>
      <c r="K34" s="50"/>
      <c r="L34" s="50"/>
      <c r="M34" s="50"/>
      <c r="N34" s="50"/>
      <c r="O34" s="50"/>
      <c r="P34" s="50"/>
      <c r="Q34" s="50"/>
      <c r="R34" s="50"/>
      <c r="S34" s="50"/>
      <c r="T34" s="50"/>
    </row>
    <row r="35" spans="2:20" x14ac:dyDescent="0.25">
      <c r="B35" s="50"/>
      <c r="C35" s="70"/>
      <c r="D35" s="70"/>
      <c r="E35" s="70"/>
      <c r="F35" s="50"/>
      <c r="G35" s="50"/>
      <c r="H35" s="50"/>
      <c r="I35" s="71"/>
      <c r="J35" s="50"/>
      <c r="K35" s="50"/>
      <c r="L35" s="50"/>
      <c r="M35" s="50"/>
      <c r="N35" s="50"/>
      <c r="O35" s="50"/>
      <c r="P35" s="50"/>
      <c r="Q35" s="50"/>
      <c r="R35" s="50"/>
      <c r="S35" s="50"/>
      <c r="T35" s="50"/>
    </row>
    <row r="36" spans="2:20" x14ac:dyDescent="0.25">
      <c r="B36" s="50"/>
      <c r="C36" s="70"/>
      <c r="D36" s="70"/>
      <c r="E36" s="70"/>
      <c r="F36" s="50"/>
      <c r="G36" s="50"/>
      <c r="H36" s="50"/>
      <c r="I36" s="71"/>
      <c r="J36" s="50"/>
      <c r="K36" s="50"/>
      <c r="L36" s="50"/>
      <c r="M36" s="50"/>
      <c r="N36" s="50"/>
      <c r="O36" s="50"/>
      <c r="P36" s="50"/>
      <c r="Q36" s="50"/>
      <c r="R36" s="50"/>
      <c r="S36" s="50"/>
      <c r="T36" s="50"/>
    </row>
    <row r="37" spans="2:20" x14ac:dyDescent="0.25">
      <c r="B37" s="50"/>
      <c r="C37" s="70"/>
      <c r="D37" s="70"/>
      <c r="E37" s="70"/>
      <c r="F37" s="50"/>
      <c r="G37" s="50"/>
      <c r="H37" s="50"/>
      <c r="I37" s="71"/>
      <c r="J37" s="50"/>
      <c r="K37" s="50"/>
      <c r="L37" s="50"/>
      <c r="M37" s="50"/>
      <c r="N37" s="50"/>
      <c r="O37" s="50"/>
      <c r="P37" s="50"/>
      <c r="Q37" s="50"/>
      <c r="R37" s="50"/>
      <c r="S37" s="50"/>
      <c r="T37" s="50"/>
    </row>
    <row r="38" spans="2:20" x14ac:dyDescent="0.25">
      <c r="B38" s="50"/>
      <c r="C38" s="70"/>
      <c r="D38" s="70"/>
      <c r="E38" s="70"/>
      <c r="F38" s="50"/>
      <c r="G38" s="50"/>
      <c r="H38" s="50"/>
      <c r="I38" s="71"/>
      <c r="J38" s="50"/>
      <c r="K38" s="50"/>
      <c r="L38" s="50"/>
      <c r="M38" s="50"/>
      <c r="N38" s="50"/>
      <c r="O38" s="50"/>
      <c r="P38" s="50"/>
      <c r="Q38" s="50"/>
      <c r="R38" s="50"/>
      <c r="S38" s="50"/>
      <c r="T38" s="50"/>
    </row>
    <row r="39" spans="2:20" x14ac:dyDescent="0.25">
      <c r="B39" s="50"/>
      <c r="C39" s="70"/>
      <c r="D39" s="70"/>
      <c r="E39" s="70"/>
      <c r="F39" s="50"/>
      <c r="G39" s="50"/>
      <c r="H39" s="50"/>
      <c r="I39" s="71"/>
      <c r="J39" s="50"/>
      <c r="K39" s="50"/>
      <c r="L39" s="50"/>
      <c r="M39" s="50"/>
      <c r="N39" s="50"/>
      <c r="O39" s="50"/>
      <c r="P39" s="50"/>
      <c r="Q39" s="50"/>
      <c r="R39" s="50"/>
      <c r="S39" s="50"/>
      <c r="T39" s="50"/>
    </row>
    <row r="40" spans="2:20" x14ac:dyDescent="0.25">
      <c r="B40" s="50"/>
      <c r="C40" s="70"/>
      <c r="D40" s="70"/>
      <c r="E40" s="70"/>
      <c r="F40" s="50"/>
      <c r="G40" s="50"/>
      <c r="H40" s="50"/>
      <c r="I40" s="71"/>
      <c r="J40" s="50"/>
      <c r="K40" s="50"/>
      <c r="L40" s="50"/>
      <c r="M40" s="50"/>
      <c r="N40" s="50"/>
      <c r="O40" s="50"/>
      <c r="P40" s="50"/>
      <c r="Q40" s="50"/>
      <c r="R40" s="50"/>
      <c r="S40" s="50"/>
      <c r="T40" s="50"/>
    </row>
    <row r="41" spans="2:20" ht="15.75" thickBot="1" x14ac:dyDescent="0.3"/>
    <row r="42" spans="2:20" ht="16.5" thickTop="1" thickBot="1" x14ac:dyDescent="0.3">
      <c r="B42" s="46"/>
      <c r="C42" s="47"/>
      <c r="D42" s="47"/>
      <c r="E42" s="47"/>
      <c r="F42" s="47"/>
      <c r="G42" s="47"/>
      <c r="H42" s="47"/>
      <c r="I42" s="47"/>
      <c r="J42" s="47"/>
      <c r="K42" s="47"/>
      <c r="L42" s="47"/>
      <c r="M42" s="47"/>
      <c r="N42" s="47"/>
      <c r="O42" s="47"/>
      <c r="P42" s="48"/>
      <c r="Q42" s="50"/>
      <c r="R42" s="50"/>
      <c r="S42" s="50"/>
      <c r="T42" s="50"/>
    </row>
    <row r="43" spans="2:20" ht="15" customHeight="1" x14ac:dyDescent="0.25">
      <c r="B43" s="52"/>
      <c r="C43" s="111" t="s">
        <v>367</v>
      </c>
      <c r="D43" s="73"/>
      <c r="E43" s="74"/>
      <c r="F43" s="75" t="s">
        <v>130</v>
      </c>
      <c r="G43" s="114" t="s">
        <v>0</v>
      </c>
      <c r="H43" s="114"/>
      <c r="I43" s="114"/>
      <c r="J43" s="114"/>
      <c r="K43" s="114"/>
      <c r="L43" s="114"/>
      <c r="M43" s="114"/>
      <c r="N43" s="114"/>
      <c r="O43" s="76"/>
      <c r="P43" s="54"/>
      <c r="Q43" s="51"/>
      <c r="R43" s="51"/>
      <c r="S43" s="50"/>
      <c r="T43" s="50"/>
    </row>
    <row r="44" spans="2:20" x14ac:dyDescent="0.25">
      <c r="B44" s="52"/>
      <c r="C44" s="112"/>
      <c r="D44" s="73"/>
      <c r="E44" s="77" t="s">
        <v>391</v>
      </c>
      <c r="F44" s="44"/>
      <c r="G44" s="44"/>
      <c r="H44" s="44"/>
      <c r="I44" s="44"/>
      <c r="J44" s="44"/>
      <c r="K44" s="44"/>
      <c r="L44" s="44"/>
      <c r="M44" s="44"/>
      <c r="N44" s="44"/>
      <c r="O44" s="44"/>
      <c r="P44" s="53"/>
      <c r="Q44" s="50"/>
      <c r="R44" s="50"/>
      <c r="S44" s="50"/>
      <c r="T44" s="50"/>
    </row>
    <row r="45" spans="2:20" x14ac:dyDescent="0.25">
      <c r="B45" s="52"/>
      <c r="C45" s="112"/>
      <c r="D45" s="73"/>
      <c r="E45" s="77" t="s">
        <v>4</v>
      </c>
      <c r="F45" s="44"/>
      <c r="G45" s="44"/>
      <c r="H45" s="44"/>
      <c r="I45" s="44"/>
      <c r="J45" s="44"/>
      <c r="K45" s="44"/>
      <c r="L45" s="44"/>
      <c r="M45" s="44"/>
      <c r="N45" s="44"/>
      <c r="O45" s="44"/>
      <c r="P45" s="53"/>
      <c r="Q45" s="50"/>
      <c r="R45" s="50"/>
      <c r="S45" s="50"/>
      <c r="T45" s="50"/>
    </row>
    <row r="46" spans="2:20" x14ac:dyDescent="0.25">
      <c r="B46" s="52"/>
      <c r="C46" s="112"/>
      <c r="D46" s="73"/>
      <c r="E46" s="77" t="s">
        <v>5</v>
      </c>
      <c r="F46" s="44"/>
      <c r="G46" s="44"/>
      <c r="H46" s="44"/>
      <c r="I46" s="44"/>
      <c r="J46" s="44"/>
      <c r="K46" s="44"/>
      <c r="L46" s="44"/>
      <c r="M46" s="44"/>
      <c r="N46" s="44"/>
      <c r="O46" s="44"/>
      <c r="P46" s="53"/>
      <c r="Q46" s="50"/>
      <c r="R46" s="50"/>
      <c r="S46" s="50"/>
      <c r="T46" s="50"/>
    </row>
    <row r="47" spans="2:20" x14ac:dyDescent="0.25">
      <c r="B47" s="52"/>
      <c r="C47" s="112"/>
      <c r="D47" s="73"/>
      <c r="E47" s="77" t="s">
        <v>6</v>
      </c>
      <c r="F47" s="44"/>
      <c r="G47" s="44"/>
      <c r="H47" s="44"/>
      <c r="I47" s="44"/>
      <c r="J47" s="44"/>
      <c r="K47" s="44"/>
      <c r="L47" s="44"/>
      <c r="M47" s="44"/>
      <c r="N47" s="44"/>
      <c r="O47" s="61"/>
      <c r="P47" s="53"/>
      <c r="Q47" s="50"/>
      <c r="R47" s="50"/>
      <c r="S47" s="50"/>
      <c r="T47" s="50"/>
    </row>
    <row r="48" spans="2:20" x14ac:dyDescent="0.25">
      <c r="B48" s="52"/>
      <c r="C48" s="112"/>
      <c r="D48" s="73"/>
      <c r="E48" s="77" t="s">
        <v>7</v>
      </c>
      <c r="F48" s="44"/>
      <c r="G48" s="44"/>
      <c r="H48" s="44"/>
      <c r="I48" s="44"/>
      <c r="J48" s="44"/>
      <c r="K48" s="44"/>
      <c r="L48" s="44"/>
      <c r="M48" s="44"/>
      <c r="N48" s="44"/>
      <c r="O48" s="44"/>
      <c r="P48" s="53"/>
      <c r="Q48" s="50"/>
      <c r="R48" s="50"/>
      <c r="S48" s="50"/>
      <c r="T48" s="50"/>
    </row>
    <row r="49" spans="2:20" x14ac:dyDescent="0.25">
      <c r="B49" s="52"/>
      <c r="C49" s="112"/>
      <c r="D49" s="73"/>
      <c r="E49" s="77" t="s">
        <v>8</v>
      </c>
      <c r="F49" s="44"/>
      <c r="G49" s="44"/>
      <c r="H49" s="44"/>
      <c r="I49" s="44"/>
      <c r="J49" s="44"/>
      <c r="K49" s="44"/>
      <c r="L49" s="44"/>
      <c r="M49" s="44"/>
      <c r="N49" s="44"/>
      <c r="O49" s="44"/>
      <c r="P49" s="53"/>
      <c r="Q49" s="50"/>
      <c r="R49" s="50"/>
      <c r="S49" s="50"/>
      <c r="T49" s="50"/>
    </row>
    <row r="50" spans="2:20" x14ac:dyDescent="0.25">
      <c r="B50" s="52"/>
      <c r="C50" s="112"/>
      <c r="D50" s="73"/>
      <c r="E50" s="77" t="s">
        <v>9</v>
      </c>
      <c r="F50" s="44"/>
      <c r="G50" s="44"/>
      <c r="H50" s="44"/>
      <c r="I50" s="44"/>
      <c r="J50" s="44"/>
      <c r="K50" s="44"/>
      <c r="L50" s="44"/>
      <c r="M50" s="44"/>
      <c r="N50" s="44"/>
      <c r="O50" s="44"/>
      <c r="P50" s="53"/>
      <c r="Q50" s="50"/>
      <c r="R50" s="50"/>
      <c r="S50" s="50"/>
      <c r="T50" s="50"/>
    </row>
    <row r="51" spans="2:20" x14ac:dyDescent="0.25">
      <c r="B51" s="52"/>
      <c r="C51" s="112"/>
      <c r="D51" s="73"/>
      <c r="E51" s="77" t="s">
        <v>10</v>
      </c>
      <c r="F51" s="44"/>
      <c r="G51" s="44"/>
      <c r="H51" s="44"/>
      <c r="I51" s="44"/>
      <c r="J51" s="44"/>
      <c r="K51" s="44"/>
      <c r="L51" s="44"/>
      <c r="M51" s="44"/>
      <c r="N51" s="44"/>
      <c r="O51" s="44"/>
      <c r="P51" s="53"/>
      <c r="Q51" s="50"/>
      <c r="R51" s="50"/>
      <c r="S51" s="50"/>
      <c r="T51" s="50"/>
    </row>
    <row r="52" spans="2:20" x14ac:dyDescent="0.25">
      <c r="B52" s="52"/>
      <c r="C52" s="112"/>
      <c r="D52" s="73"/>
      <c r="E52" s="78" t="s">
        <v>392</v>
      </c>
      <c r="F52" s="79"/>
      <c r="G52" s="79"/>
      <c r="H52" s="79"/>
      <c r="I52" s="79"/>
      <c r="J52" s="79"/>
      <c r="K52" s="79"/>
      <c r="L52" s="79"/>
      <c r="M52" s="79"/>
      <c r="N52" s="79"/>
      <c r="O52" s="80" t="s">
        <v>333</v>
      </c>
      <c r="P52" s="53"/>
      <c r="Q52" s="50"/>
      <c r="R52" s="50"/>
      <c r="S52" s="50"/>
      <c r="T52" s="50"/>
    </row>
    <row r="53" spans="2:20" x14ac:dyDescent="0.25">
      <c r="B53" s="52"/>
      <c r="C53" s="112"/>
      <c r="D53" s="73"/>
      <c r="E53" s="44"/>
      <c r="F53" s="44"/>
      <c r="G53" s="44"/>
      <c r="H53" s="44"/>
      <c r="I53" s="44"/>
      <c r="J53" s="44"/>
      <c r="K53" s="44"/>
      <c r="L53" s="44"/>
      <c r="M53" s="44"/>
      <c r="N53" s="44"/>
      <c r="O53" s="44"/>
      <c r="P53" s="53"/>
      <c r="Q53" s="50"/>
      <c r="R53" s="50"/>
      <c r="S53" s="50"/>
      <c r="T53" s="50"/>
    </row>
    <row r="54" spans="2:20" x14ac:dyDescent="0.25">
      <c r="B54" s="52"/>
      <c r="C54" s="112"/>
      <c r="D54" s="73"/>
      <c r="E54" s="81" t="s">
        <v>333</v>
      </c>
      <c r="F54" s="114" t="s">
        <v>281</v>
      </c>
      <c r="G54" s="114"/>
      <c r="H54" s="82"/>
      <c r="I54" s="75" t="s">
        <v>245</v>
      </c>
      <c r="J54" s="83" t="s">
        <v>1</v>
      </c>
      <c r="K54" s="83" t="s">
        <v>215</v>
      </c>
      <c r="L54" s="83" t="s">
        <v>2</v>
      </c>
      <c r="M54" s="83" t="s">
        <v>3</v>
      </c>
      <c r="N54" s="83" t="s">
        <v>229</v>
      </c>
      <c r="O54" s="84"/>
      <c r="P54" s="53"/>
      <c r="Q54" s="50"/>
      <c r="R54" s="50"/>
      <c r="S54" s="50"/>
      <c r="T54" s="50"/>
    </row>
    <row r="55" spans="2:20" x14ac:dyDescent="0.25">
      <c r="B55" s="52"/>
      <c r="C55" s="112"/>
      <c r="D55" s="73"/>
      <c r="E55" s="44"/>
      <c r="F55" s="44" t="s">
        <v>282</v>
      </c>
      <c r="G55" s="44"/>
      <c r="H55" s="44"/>
      <c r="I55" s="44"/>
      <c r="J55" s="44" t="s">
        <v>263</v>
      </c>
      <c r="K55" s="85" t="s">
        <v>261</v>
      </c>
      <c r="L55" s="44" t="s">
        <v>263</v>
      </c>
      <c r="M55" s="85" t="s">
        <v>262</v>
      </c>
      <c r="N55" s="85" t="s">
        <v>261</v>
      </c>
      <c r="O55" s="86"/>
      <c r="P55" s="53"/>
      <c r="Q55" s="50"/>
      <c r="R55" s="50"/>
      <c r="S55" s="50"/>
      <c r="T55" s="50"/>
    </row>
    <row r="56" spans="2:20" x14ac:dyDescent="0.25">
      <c r="B56" s="52"/>
      <c r="C56" s="112"/>
      <c r="D56" s="73"/>
      <c r="E56" s="87" t="s">
        <v>391</v>
      </c>
      <c r="F56" s="44"/>
      <c r="G56" s="44"/>
      <c r="H56" s="44"/>
      <c r="I56" s="44"/>
      <c r="J56" s="88"/>
      <c r="K56" s="88"/>
      <c r="L56" s="88"/>
      <c r="M56" s="88"/>
      <c r="N56" s="88">
        <f>INDEX('Type de parois'!E3:E5,'Type de parois'!C3,1)</f>
        <v>0.13</v>
      </c>
      <c r="O56" s="86"/>
      <c r="P56" s="53"/>
      <c r="Q56" s="50"/>
      <c r="R56" s="50"/>
      <c r="S56" s="50"/>
      <c r="T56" s="50"/>
    </row>
    <row r="57" spans="2:20" x14ac:dyDescent="0.25">
      <c r="B57" s="52"/>
      <c r="C57" s="112"/>
      <c r="D57" s="73"/>
      <c r="E57" s="87" t="s">
        <v>4</v>
      </c>
      <c r="F57" s="102"/>
      <c r="G57" s="103"/>
      <c r="H57" s="104"/>
      <c r="I57" s="44"/>
      <c r="J57" s="89">
        <f>IF('Type de parois'!C12=1,'Mon produit'!D3,'Mon produit'!E3)</f>
        <v>0</v>
      </c>
      <c r="K57" s="89">
        <f>'Mon produit'!F3</f>
        <v>0</v>
      </c>
      <c r="L57" s="14">
        <v>0</v>
      </c>
      <c r="M57" s="14">
        <v>0</v>
      </c>
      <c r="N57" s="89">
        <f t="shared" ref="N57:N63" si="0">IF(L57&lt;&gt;0,M57/L57,IF(J57&lt;&gt;0,M57/J57,K57))</f>
        <v>0</v>
      </c>
      <c r="O57" s="86"/>
      <c r="P57" s="53"/>
      <c r="Q57" s="50"/>
      <c r="R57" s="50"/>
      <c r="S57" s="50"/>
      <c r="T57" s="50"/>
    </row>
    <row r="58" spans="2:20" x14ac:dyDescent="0.25">
      <c r="B58" s="52"/>
      <c r="C58" s="112"/>
      <c r="D58" s="73"/>
      <c r="E58" s="87" t="s">
        <v>5</v>
      </c>
      <c r="F58" s="102"/>
      <c r="G58" s="103"/>
      <c r="H58" s="104"/>
      <c r="I58" s="44"/>
      <c r="J58" s="89">
        <f>IF('Type de parois'!C13=1,'Mon produit'!D4,'Mon produit'!E4)</f>
        <v>0</v>
      </c>
      <c r="K58" s="89">
        <f>'Mon produit'!F4</f>
        <v>0</v>
      </c>
      <c r="L58" s="14">
        <v>0</v>
      </c>
      <c r="M58" s="14">
        <v>0</v>
      </c>
      <c r="N58" s="89">
        <f t="shared" si="0"/>
        <v>0</v>
      </c>
      <c r="O58" s="86"/>
      <c r="P58" s="53"/>
      <c r="Q58" s="50"/>
      <c r="R58" s="50"/>
      <c r="S58" s="50"/>
      <c r="T58" s="50"/>
    </row>
    <row r="59" spans="2:20" x14ac:dyDescent="0.25">
      <c r="B59" s="52"/>
      <c r="C59" s="112"/>
      <c r="D59" s="73"/>
      <c r="E59" s="87" t="s">
        <v>6</v>
      </c>
      <c r="F59" s="102"/>
      <c r="G59" s="103"/>
      <c r="H59" s="104"/>
      <c r="I59" s="44"/>
      <c r="J59" s="89">
        <f>IF('Type de parois'!C14=1,'Mon produit'!D5,'Mon produit'!E5)</f>
        <v>0</v>
      </c>
      <c r="K59" s="89">
        <f>'Mon produit'!F5</f>
        <v>0</v>
      </c>
      <c r="L59" s="14">
        <v>0</v>
      </c>
      <c r="M59" s="14">
        <v>0</v>
      </c>
      <c r="N59" s="89">
        <f>IF(L59&lt;&gt;0,M59/L59,IF(J59&lt;&gt;0,M59/J59,K59))</f>
        <v>0</v>
      </c>
      <c r="O59" s="86"/>
      <c r="P59" s="53"/>
      <c r="Q59" s="50"/>
      <c r="R59" s="50"/>
      <c r="S59" s="50"/>
      <c r="T59" s="50"/>
    </row>
    <row r="60" spans="2:20" x14ac:dyDescent="0.25">
      <c r="B60" s="52"/>
      <c r="C60" s="112"/>
      <c r="D60" s="73"/>
      <c r="E60" s="87" t="s">
        <v>7</v>
      </c>
      <c r="F60" s="108"/>
      <c r="G60" s="109"/>
      <c r="H60" s="110"/>
      <c r="I60" s="44"/>
      <c r="J60" s="89">
        <f>IF('Type de parois'!C15=1,'Mon produit'!D6,'Mon produit'!E6)</f>
        <v>0</v>
      </c>
      <c r="K60" s="89">
        <f>'Mon produit'!F6</f>
        <v>0</v>
      </c>
      <c r="L60" s="14">
        <v>0</v>
      </c>
      <c r="M60" s="14">
        <v>0</v>
      </c>
      <c r="N60" s="89">
        <f t="shared" si="0"/>
        <v>0</v>
      </c>
      <c r="O60" s="86"/>
      <c r="P60" s="53"/>
      <c r="Q60" s="50"/>
      <c r="R60" s="50"/>
      <c r="S60" s="50"/>
      <c r="T60" s="50"/>
    </row>
    <row r="61" spans="2:20" x14ac:dyDescent="0.25">
      <c r="B61" s="52"/>
      <c r="C61" s="112"/>
      <c r="D61" s="73"/>
      <c r="E61" s="87" t="s">
        <v>8</v>
      </c>
      <c r="F61" s="102"/>
      <c r="G61" s="103"/>
      <c r="H61" s="104"/>
      <c r="I61" s="44"/>
      <c r="J61" s="89">
        <f>IF('Type de parois'!C16=1,'Mon produit'!D7,'Mon produit'!E7)</f>
        <v>0</v>
      </c>
      <c r="K61" s="89">
        <f>'Mon produit'!F7</f>
        <v>0</v>
      </c>
      <c r="L61" s="14">
        <v>0</v>
      </c>
      <c r="M61" s="14">
        <v>0</v>
      </c>
      <c r="N61" s="89">
        <f t="shared" si="0"/>
        <v>0</v>
      </c>
      <c r="O61" s="86"/>
      <c r="P61" s="53"/>
      <c r="Q61" s="50"/>
      <c r="R61" s="50"/>
      <c r="S61" s="50"/>
      <c r="T61" s="50"/>
    </row>
    <row r="62" spans="2:20" x14ac:dyDescent="0.25">
      <c r="B62" s="52"/>
      <c r="C62" s="112"/>
      <c r="D62" s="73"/>
      <c r="E62" s="87" t="s">
        <v>9</v>
      </c>
      <c r="F62" s="102"/>
      <c r="G62" s="103"/>
      <c r="H62" s="104"/>
      <c r="I62" s="44"/>
      <c r="J62" s="89">
        <f>IF('Type de parois'!C17=1,'Mon produit'!D8,'Mon produit'!E8)</f>
        <v>0</v>
      </c>
      <c r="K62" s="89">
        <f>'Mon produit'!F8</f>
        <v>0</v>
      </c>
      <c r="L62" s="14">
        <v>0</v>
      </c>
      <c r="M62" s="14">
        <v>0</v>
      </c>
      <c r="N62" s="89">
        <f t="shared" si="0"/>
        <v>0</v>
      </c>
      <c r="O62" s="86"/>
      <c r="P62" s="53"/>
      <c r="Q62" s="50"/>
      <c r="R62" s="50"/>
      <c r="S62" s="50"/>
      <c r="T62" s="50"/>
    </row>
    <row r="63" spans="2:20" x14ac:dyDescent="0.25">
      <c r="B63" s="52"/>
      <c r="C63" s="112"/>
      <c r="D63" s="73"/>
      <c r="E63" s="87" t="s">
        <v>10</v>
      </c>
      <c r="F63" s="102"/>
      <c r="G63" s="103"/>
      <c r="H63" s="104"/>
      <c r="I63" s="44"/>
      <c r="J63" s="89">
        <f>IF('Type de parois'!C18=1,'Mon produit'!D9,'Mon produit'!E9)</f>
        <v>0</v>
      </c>
      <c r="K63" s="89">
        <f>'Mon produit'!F9</f>
        <v>0</v>
      </c>
      <c r="L63" s="14">
        <v>0</v>
      </c>
      <c r="M63" s="14">
        <v>0</v>
      </c>
      <c r="N63" s="89">
        <f t="shared" si="0"/>
        <v>0</v>
      </c>
      <c r="O63" s="86"/>
      <c r="P63" s="53"/>
      <c r="Q63" s="50"/>
      <c r="R63" s="50"/>
      <c r="S63" s="50"/>
      <c r="T63" s="50"/>
    </row>
    <row r="64" spans="2:20" ht="15.75" thickBot="1" x14ac:dyDescent="0.3">
      <c r="B64" s="52"/>
      <c r="C64" s="113"/>
      <c r="D64" s="73"/>
      <c r="E64" s="90" t="s">
        <v>392</v>
      </c>
      <c r="F64" s="79"/>
      <c r="G64" s="79"/>
      <c r="H64" s="79"/>
      <c r="I64" s="79"/>
      <c r="J64" s="91"/>
      <c r="K64" s="91"/>
      <c r="L64" s="91"/>
      <c r="M64" s="91"/>
      <c r="N64" s="91">
        <f>IF('Type de parois'!C8=1,INDEX('Type de parois'!F3:F5,'Type de parois'!C3,1),Parois!N56)</f>
        <v>0.04</v>
      </c>
      <c r="O64" s="92"/>
      <c r="P64" s="53"/>
      <c r="Q64" s="50"/>
      <c r="R64" s="50"/>
      <c r="S64" s="50"/>
      <c r="T64" s="50"/>
    </row>
    <row r="65" spans="2:20" ht="15.75" thickBot="1" x14ac:dyDescent="0.3">
      <c r="B65" s="64"/>
      <c r="C65" s="93"/>
      <c r="D65" s="93"/>
      <c r="E65" s="66"/>
      <c r="F65" s="66"/>
      <c r="G65" s="66"/>
      <c r="H65" s="66"/>
      <c r="I65" s="66"/>
      <c r="J65" s="66"/>
      <c r="K65" s="66"/>
      <c r="L65" s="66"/>
      <c r="M65" s="66"/>
      <c r="N65" s="66"/>
      <c r="O65" s="66"/>
      <c r="P65" s="67"/>
      <c r="Q65" s="50"/>
      <c r="R65" s="50"/>
      <c r="S65" s="50"/>
      <c r="T65" s="50"/>
    </row>
    <row r="66" spans="2:20" ht="16.5" thickTop="1" thickBot="1" x14ac:dyDescent="0.3"/>
    <row r="67" spans="2:20" ht="16.5" thickTop="1" thickBot="1" x14ac:dyDescent="0.3">
      <c r="B67" s="46"/>
      <c r="C67" s="47"/>
      <c r="D67" s="47"/>
      <c r="E67" s="47"/>
      <c r="F67" s="47"/>
      <c r="G67" s="47"/>
      <c r="H67" s="47"/>
      <c r="I67" s="47"/>
      <c r="J67" s="47"/>
      <c r="K67" s="47"/>
      <c r="L67" s="47"/>
      <c r="M67" s="47"/>
      <c r="N67" s="47"/>
      <c r="O67" s="47"/>
      <c r="P67" s="48"/>
      <c r="Q67" s="50"/>
      <c r="R67" s="50"/>
      <c r="S67" s="50"/>
      <c r="T67" s="50"/>
    </row>
    <row r="68" spans="2:20" ht="15" customHeight="1" x14ac:dyDescent="0.25">
      <c r="B68" s="52"/>
      <c r="C68" s="111" t="s">
        <v>368</v>
      </c>
      <c r="D68" s="73"/>
      <c r="E68" s="74"/>
      <c r="F68" s="75" t="s">
        <v>130</v>
      </c>
      <c r="G68" s="114" t="s">
        <v>0</v>
      </c>
      <c r="H68" s="114"/>
      <c r="I68" s="114"/>
      <c r="J68" s="114"/>
      <c r="K68" s="114"/>
      <c r="L68" s="114"/>
      <c r="M68" s="114"/>
      <c r="N68" s="114"/>
      <c r="O68" s="76"/>
      <c r="P68" s="54"/>
      <c r="Q68" s="51"/>
      <c r="R68" s="51"/>
      <c r="S68" s="50"/>
      <c r="T68" s="50"/>
    </row>
    <row r="69" spans="2:20" x14ac:dyDescent="0.25">
      <c r="B69" s="52"/>
      <c r="C69" s="112"/>
      <c r="D69" s="73"/>
      <c r="E69" s="77" t="s">
        <v>391</v>
      </c>
      <c r="F69" s="44"/>
      <c r="G69" s="44"/>
      <c r="H69" s="44"/>
      <c r="I69" s="44"/>
      <c r="J69" s="44"/>
      <c r="K69" s="44"/>
      <c r="L69" s="44"/>
      <c r="M69" s="44"/>
      <c r="N69" s="44"/>
      <c r="O69" s="44"/>
      <c r="P69" s="53"/>
      <c r="Q69" s="50"/>
      <c r="R69" s="50"/>
      <c r="S69" s="50"/>
      <c r="T69" s="50"/>
    </row>
    <row r="70" spans="2:20" x14ac:dyDescent="0.25">
      <c r="B70" s="52"/>
      <c r="C70" s="112"/>
      <c r="D70" s="73"/>
      <c r="E70" s="77" t="s">
        <v>231</v>
      </c>
      <c r="F70" s="44"/>
      <c r="G70" s="44"/>
      <c r="H70" s="44"/>
      <c r="I70" s="44"/>
      <c r="J70" s="44"/>
      <c r="K70" s="44"/>
      <c r="L70" s="44"/>
      <c r="M70" s="44"/>
      <c r="N70" s="44"/>
      <c r="O70" s="44"/>
      <c r="P70" s="53"/>
      <c r="Q70" s="50"/>
      <c r="R70" s="50"/>
      <c r="S70" s="50"/>
      <c r="T70" s="50"/>
    </row>
    <row r="71" spans="2:20" x14ac:dyDescent="0.25">
      <c r="B71" s="52"/>
      <c r="C71" s="112"/>
      <c r="D71" s="73"/>
      <c r="E71" s="77" t="s">
        <v>232</v>
      </c>
      <c r="F71" s="44"/>
      <c r="G71" s="44"/>
      <c r="H71" s="44"/>
      <c r="I71" s="44"/>
      <c r="J71" s="44"/>
      <c r="K71" s="44"/>
      <c r="L71" s="44"/>
      <c r="M71" s="44"/>
      <c r="N71" s="44"/>
      <c r="O71" s="44"/>
      <c r="P71" s="53"/>
      <c r="Q71" s="50"/>
      <c r="R71" s="50"/>
      <c r="S71" s="50"/>
      <c r="T71" s="50"/>
    </row>
    <row r="72" spans="2:20" x14ac:dyDescent="0.25">
      <c r="B72" s="52"/>
      <c r="C72" s="112"/>
      <c r="D72" s="73"/>
      <c r="E72" s="77" t="s">
        <v>233</v>
      </c>
      <c r="F72" s="44"/>
      <c r="G72" s="44"/>
      <c r="H72" s="44"/>
      <c r="I72" s="44"/>
      <c r="J72" s="44"/>
      <c r="K72" s="44"/>
      <c r="L72" s="44"/>
      <c r="M72" s="44"/>
      <c r="N72" s="44"/>
      <c r="O72" s="44"/>
      <c r="P72" s="53"/>
      <c r="Q72" s="50"/>
      <c r="R72" s="50"/>
      <c r="S72" s="50"/>
      <c r="T72" s="50"/>
    </row>
    <row r="73" spans="2:20" x14ac:dyDescent="0.25">
      <c r="B73" s="52"/>
      <c r="C73" s="112"/>
      <c r="D73" s="73"/>
      <c r="E73" s="77" t="s">
        <v>234</v>
      </c>
      <c r="F73" s="44"/>
      <c r="G73" s="44"/>
      <c r="H73" s="44"/>
      <c r="I73" s="44"/>
      <c r="J73" s="44"/>
      <c r="K73" s="44"/>
      <c r="L73" s="44"/>
      <c r="M73" s="44"/>
      <c r="N73" s="44"/>
      <c r="O73" s="44"/>
      <c r="P73" s="53"/>
      <c r="Q73" s="50"/>
      <c r="R73" s="50"/>
      <c r="S73" s="50"/>
      <c r="T73" s="50"/>
    </row>
    <row r="74" spans="2:20" x14ac:dyDescent="0.25">
      <c r="B74" s="52"/>
      <c r="C74" s="112"/>
      <c r="D74" s="73"/>
      <c r="E74" s="77" t="s">
        <v>235</v>
      </c>
      <c r="F74" s="44"/>
      <c r="G74" s="44"/>
      <c r="H74" s="44"/>
      <c r="I74" s="44"/>
      <c r="J74" s="44"/>
      <c r="K74" s="44"/>
      <c r="L74" s="44"/>
      <c r="M74" s="44"/>
      <c r="N74" s="44"/>
      <c r="O74" s="44"/>
      <c r="P74" s="53"/>
      <c r="Q74" s="50"/>
      <c r="R74" s="50"/>
      <c r="S74" s="50"/>
      <c r="T74" s="50"/>
    </row>
    <row r="75" spans="2:20" x14ac:dyDescent="0.25">
      <c r="B75" s="52"/>
      <c r="C75" s="112"/>
      <c r="D75" s="73"/>
      <c r="E75" s="77" t="s">
        <v>236</v>
      </c>
      <c r="F75" s="44"/>
      <c r="G75" s="44"/>
      <c r="H75" s="44"/>
      <c r="I75" s="44"/>
      <c r="J75" s="44"/>
      <c r="K75" s="44"/>
      <c r="L75" s="44"/>
      <c r="M75" s="44"/>
      <c r="N75" s="44"/>
      <c r="O75" s="44"/>
      <c r="P75" s="53"/>
      <c r="Q75" s="50"/>
      <c r="R75" s="50"/>
      <c r="S75" s="50"/>
      <c r="T75" s="50"/>
    </row>
    <row r="76" spans="2:20" x14ac:dyDescent="0.25">
      <c r="B76" s="52"/>
      <c r="C76" s="112"/>
      <c r="D76" s="73"/>
      <c r="E76" s="77" t="s">
        <v>237</v>
      </c>
      <c r="F76" s="44"/>
      <c r="G76" s="44"/>
      <c r="H76" s="44"/>
      <c r="I76" s="44"/>
      <c r="J76" s="44"/>
      <c r="K76" s="44"/>
      <c r="L76" s="44"/>
      <c r="M76" s="44"/>
      <c r="N76" s="44"/>
      <c r="O76" s="44"/>
      <c r="P76" s="53"/>
      <c r="Q76" s="50"/>
      <c r="R76" s="50"/>
      <c r="S76" s="50"/>
      <c r="T76" s="50"/>
    </row>
    <row r="77" spans="2:20" x14ac:dyDescent="0.25">
      <c r="B77" s="52"/>
      <c r="C77" s="112"/>
      <c r="D77" s="73"/>
      <c r="E77" s="78" t="s">
        <v>392</v>
      </c>
      <c r="F77" s="79"/>
      <c r="G77" s="79"/>
      <c r="H77" s="79"/>
      <c r="I77" s="79"/>
      <c r="J77" s="79"/>
      <c r="K77" s="79"/>
      <c r="L77" s="79"/>
      <c r="M77" s="79"/>
      <c r="N77" s="79"/>
      <c r="O77" s="80" t="s">
        <v>333</v>
      </c>
      <c r="P77" s="53"/>
      <c r="Q77" s="50"/>
      <c r="R77" s="50"/>
      <c r="S77" s="50"/>
      <c r="T77" s="50"/>
    </row>
    <row r="78" spans="2:20" x14ac:dyDescent="0.25">
      <c r="B78" s="52"/>
      <c r="C78" s="112"/>
      <c r="D78" s="73"/>
      <c r="E78" s="44"/>
      <c r="F78" s="44"/>
      <c r="G78" s="44"/>
      <c r="H78" s="44"/>
      <c r="I78" s="44"/>
      <c r="J78" s="44"/>
      <c r="K78" s="44"/>
      <c r="L78" s="44"/>
      <c r="M78" s="44"/>
      <c r="N78" s="44"/>
      <c r="O78" s="44"/>
      <c r="P78" s="53"/>
      <c r="Q78" s="50"/>
      <c r="R78" s="50"/>
      <c r="S78" s="50"/>
      <c r="T78" s="50"/>
    </row>
    <row r="79" spans="2:20" x14ac:dyDescent="0.25">
      <c r="B79" s="52"/>
      <c r="C79" s="112"/>
      <c r="D79" s="73"/>
      <c r="E79" s="81" t="s">
        <v>333</v>
      </c>
      <c r="F79" s="114" t="s">
        <v>230</v>
      </c>
      <c r="G79" s="114"/>
      <c r="H79" s="82"/>
      <c r="I79" s="75"/>
      <c r="J79" s="83" t="s">
        <v>1</v>
      </c>
      <c r="K79" s="83" t="s">
        <v>215</v>
      </c>
      <c r="L79" s="83" t="s">
        <v>2</v>
      </c>
      <c r="M79" s="83" t="s">
        <v>3</v>
      </c>
      <c r="N79" s="83" t="s">
        <v>229</v>
      </c>
      <c r="O79" s="84"/>
      <c r="P79" s="53"/>
      <c r="Q79" s="50"/>
      <c r="R79" s="50"/>
      <c r="S79" s="50"/>
      <c r="T79" s="50"/>
    </row>
    <row r="80" spans="2:20" x14ac:dyDescent="0.25">
      <c r="B80" s="52"/>
      <c r="C80" s="112"/>
      <c r="D80" s="73"/>
      <c r="E80" s="44"/>
      <c r="F80" s="44"/>
      <c r="G80" s="44"/>
      <c r="H80" s="44"/>
      <c r="I80" s="44"/>
      <c r="J80" s="44" t="s">
        <v>263</v>
      </c>
      <c r="K80" s="85" t="s">
        <v>261</v>
      </c>
      <c r="L80" s="44" t="s">
        <v>263</v>
      </c>
      <c r="M80" s="85" t="s">
        <v>262</v>
      </c>
      <c r="N80" s="85" t="s">
        <v>261</v>
      </c>
      <c r="O80" s="86"/>
      <c r="P80" s="53"/>
      <c r="Q80" s="50"/>
      <c r="R80" s="50"/>
      <c r="S80" s="50"/>
      <c r="T80" s="50"/>
    </row>
    <row r="81" spans="2:20" x14ac:dyDescent="0.25">
      <c r="B81" s="52"/>
      <c r="C81" s="112"/>
      <c r="D81" s="73"/>
      <c r="E81" s="87" t="s">
        <v>391</v>
      </c>
      <c r="F81" s="44"/>
      <c r="G81" s="44"/>
      <c r="H81" s="44"/>
      <c r="I81" s="44"/>
      <c r="J81" s="88"/>
      <c r="K81" s="88"/>
      <c r="L81" s="88"/>
      <c r="M81" s="88"/>
      <c r="N81" s="88">
        <f>N56</f>
        <v>0.13</v>
      </c>
      <c r="O81" s="86"/>
      <c r="P81" s="53"/>
      <c r="Q81" s="50"/>
      <c r="R81" s="50"/>
      <c r="S81" s="50"/>
      <c r="T81" s="50"/>
    </row>
    <row r="82" spans="2:20" x14ac:dyDescent="0.25">
      <c r="B82" s="52"/>
      <c r="C82" s="112"/>
      <c r="D82" s="73"/>
      <c r="E82" s="87" t="s">
        <v>231</v>
      </c>
      <c r="F82" s="102"/>
      <c r="G82" s="103"/>
      <c r="H82" s="103"/>
      <c r="I82" s="104"/>
      <c r="J82" s="89">
        <f>IF('Gamme de matériau'!C10=14,Parois!J57,IF('Type de parois'!C12=1,'Mon produit (2)'!D3,'Mon produit (2)'!E3))</f>
        <v>0</v>
      </c>
      <c r="K82" s="89">
        <f>IF('Gamme de matériau'!C10=14,K57,'Mon produit (2)'!F3)</f>
        <v>0</v>
      </c>
      <c r="L82" s="14">
        <v>0</v>
      </c>
      <c r="M82" s="14">
        <v>0</v>
      </c>
      <c r="N82" s="89">
        <f>IF('Mon produit (2)'!B3='Id a la composition 1'!$B$1,Parois!N57,IF(L82&lt;&gt;0,M82/L82,IF(J82&lt;&gt;0,M82/J82,K82)))</f>
        <v>0</v>
      </c>
      <c r="O82" s="86"/>
      <c r="P82" s="53"/>
      <c r="Q82" s="50"/>
      <c r="R82" s="50"/>
      <c r="S82" s="50"/>
      <c r="T82" s="50"/>
    </row>
    <row r="83" spans="2:20" x14ac:dyDescent="0.25">
      <c r="B83" s="52"/>
      <c r="C83" s="112"/>
      <c r="D83" s="73"/>
      <c r="E83" s="87" t="s">
        <v>232</v>
      </c>
      <c r="F83" s="102"/>
      <c r="G83" s="103"/>
      <c r="H83" s="103"/>
      <c r="I83" s="104"/>
      <c r="J83" s="89">
        <f>IF('Gamme de matériau'!C11=14,Parois!J58,IF('Type de parois'!C13=1,'Mon produit (2)'!D4,'Mon produit (2)'!E4))</f>
        <v>0</v>
      </c>
      <c r="K83" s="89">
        <f>IF('Gamme de matériau'!C11=14,K58,'Mon produit (2)'!F4)</f>
        <v>0</v>
      </c>
      <c r="L83" s="14">
        <v>0</v>
      </c>
      <c r="M83" s="14">
        <v>0</v>
      </c>
      <c r="N83" s="89">
        <f>IF('Mon produit (2)'!B4='Id a la composition 1'!$B$1,Parois!N58,IF(L83&lt;&gt;0,M83/L83,IF(J83&lt;&gt;0,M83/J83,K83)))</f>
        <v>0</v>
      </c>
      <c r="O83" s="86"/>
      <c r="P83" s="53"/>
      <c r="Q83" s="50"/>
      <c r="R83" s="50"/>
      <c r="S83" s="50"/>
      <c r="T83" s="50"/>
    </row>
    <row r="84" spans="2:20" x14ac:dyDescent="0.25">
      <c r="B84" s="52"/>
      <c r="C84" s="112"/>
      <c r="D84" s="73"/>
      <c r="E84" s="87" t="s">
        <v>233</v>
      </c>
      <c r="F84" s="102"/>
      <c r="G84" s="103"/>
      <c r="H84" s="103"/>
      <c r="I84" s="104"/>
      <c r="J84" s="89">
        <f>IF('Gamme de matériau'!C12=14,Parois!J59,IF('Type de parois'!C14=1,'Mon produit (2)'!D5,'Mon produit (2)'!E5))</f>
        <v>0</v>
      </c>
      <c r="K84" s="89">
        <f>IF('Gamme de matériau'!C12=14,K59,'Mon produit (2)'!F5)</f>
        <v>0</v>
      </c>
      <c r="L84" s="14">
        <v>0</v>
      </c>
      <c r="M84" s="14">
        <v>0</v>
      </c>
      <c r="N84" s="89">
        <f>IF('Mon produit (2)'!B5='Id a la composition 1'!$B$1,Parois!N59,IF(L84&lt;&gt;0,M84/L84,IF(J84&lt;&gt;0,M84/J84,K84)))</f>
        <v>0</v>
      </c>
      <c r="O84" s="86"/>
      <c r="P84" s="53"/>
      <c r="Q84" s="50"/>
      <c r="R84" s="50"/>
      <c r="S84" s="50"/>
      <c r="T84" s="50"/>
    </row>
    <row r="85" spans="2:20" x14ac:dyDescent="0.25">
      <c r="B85" s="52"/>
      <c r="C85" s="112"/>
      <c r="D85" s="73"/>
      <c r="E85" s="87" t="s">
        <v>234</v>
      </c>
      <c r="F85" s="102"/>
      <c r="G85" s="103"/>
      <c r="H85" s="103"/>
      <c r="I85" s="104"/>
      <c r="J85" s="89">
        <f>IF('Gamme de matériau'!C13=14,Parois!J60,IF('Type de parois'!C15=1,'Mon produit (2)'!D6,'Mon produit (2)'!E6))</f>
        <v>0</v>
      </c>
      <c r="K85" s="89">
        <f>IF('Gamme de matériau'!C13=14,K60,'Mon produit (2)'!F6)</f>
        <v>0</v>
      </c>
      <c r="L85" s="14">
        <v>0</v>
      </c>
      <c r="M85" s="14">
        <v>0</v>
      </c>
      <c r="N85" s="89">
        <f>IF('Mon produit (2)'!B6='Id a la composition 1'!$B$1,Parois!N60,IF(L85&lt;&gt;0,M85/L85,IF(J85&lt;&gt;0,M85/J85,K85)))</f>
        <v>0</v>
      </c>
      <c r="O85" s="86"/>
      <c r="P85" s="53"/>
      <c r="Q85" s="50"/>
      <c r="R85" s="50"/>
      <c r="S85" s="50"/>
      <c r="T85" s="50"/>
    </row>
    <row r="86" spans="2:20" x14ac:dyDescent="0.25">
      <c r="B86" s="52"/>
      <c r="C86" s="112"/>
      <c r="D86" s="73"/>
      <c r="E86" s="87" t="s">
        <v>235</v>
      </c>
      <c r="F86" s="102"/>
      <c r="G86" s="103"/>
      <c r="H86" s="103"/>
      <c r="I86" s="104"/>
      <c r="J86" s="89">
        <f>IF('Gamme de matériau'!C14=14,Parois!J61,IF('Type de parois'!C16=1,'Mon produit (2)'!D7,'Mon produit (2)'!E7))</f>
        <v>0</v>
      </c>
      <c r="K86" s="89">
        <f>IF('Gamme de matériau'!C14=14,K61,'Mon produit (2)'!F7)</f>
        <v>0</v>
      </c>
      <c r="L86" s="14">
        <v>0</v>
      </c>
      <c r="M86" s="14">
        <v>0</v>
      </c>
      <c r="N86" s="89">
        <f>IF('Mon produit (2)'!B7='Id a la composition 1'!$B$1,Parois!N61,IF(L86&lt;&gt;0,M86/L86,IF(J86&lt;&gt;0,M86/J86,K86)))</f>
        <v>0</v>
      </c>
      <c r="O86" s="86"/>
      <c r="P86" s="53"/>
      <c r="Q86" s="50"/>
      <c r="R86" s="50"/>
      <c r="S86" s="50"/>
      <c r="T86" s="50"/>
    </row>
    <row r="87" spans="2:20" x14ac:dyDescent="0.25">
      <c r="B87" s="52"/>
      <c r="C87" s="112"/>
      <c r="D87" s="73"/>
      <c r="E87" s="87" t="s">
        <v>236</v>
      </c>
      <c r="F87" s="102"/>
      <c r="G87" s="103"/>
      <c r="H87" s="103"/>
      <c r="I87" s="104"/>
      <c r="J87" s="89">
        <f>IF('Gamme de matériau'!C15=14,Parois!J62,IF('Type de parois'!C17=1,'Mon produit (2)'!D8,'Mon produit (2)'!E8))</f>
        <v>0</v>
      </c>
      <c r="K87" s="89">
        <f>IF('Gamme de matériau'!C15=14,K62,'Mon produit (2)'!F8)</f>
        <v>0</v>
      </c>
      <c r="L87" s="14">
        <v>0</v>
      </c>
      <c r="M87" s="14">
        <v>0</v>
      </c>
      <c r="N87" s="89">
        <f>IF('Mon produit (2)'!B8='Id a la composition 1'!$B$1,Parois!N62,IF(L87&lt;&gt;0,M87/L87,IF(J87&lt;&gt;0,M87/J87,K87)))</f>
        <v>0</v>
      </c>
      <c r="O87" s="86"/>
      <c r="P87" s="53"/>
      <c r="Q87" s="50"/>
      <c r="R87" s="50"/>
      <c r="S87" s="50"/>
      <c r="T87" s="50"/>
    </row>
    <row r="88" spans="2:20" x14ac:dyDescent="0.25">
      <c r="B88" s="52"/>
      <c r="C88" s="112"/>
      <c r="D88" s="73"/>
      <c r="E88" s="87" t="s">
        <v>237</v>
      </c>
      <c r="F88" s="102"/>
      <c r="G88" s="103"/>
      <c r="H88" s="103"/>
      <c r="I88" s="104"/>
      <c r="J88" s="89">
        <f>IF('Gamme de matériau'!C16=14,Parois!J63,IF('Type de parois'!C18=1,'Mon produit (2)'!D9,'Mon produit (2)'!E9))</f>
        <v>0</v>
      </c>
      <c r="K88" s="89">
        <f>IF('Gamme de matériau'!C16=14,K63,'Mon produit (2)'!F9)</f>
        <v>0</v>
      </c>
      <c r="L88" s="14">
        <v>0</v>
      </c>
      <c r="M88" s="14">
        <v>0</v>
      </c>
      <c r="N88" s="89">
        <f>IF('Mon produit (2)'!B9='Id a la composition 1'!$B$1,Parois!N63,IF(L88&lt;&gt;0,M88/L88,IF(J88&lt;&gt;0,M88/J88,K88)))</f>
        <v>0</v>
      </c>
      <c r="O88" s="86"/>
      <c r="P88" s="53"/>
      <c r="Q88" s="50"/>
      <c r="R88" s="50"/>
      <c r="S88" s="50"/>
      <c r="T88" s="50"/>
    </row>
    <row r="89" spans="2:20" ht="15.75" thickBot="1" x14ac:dyDescent="0.3">
      <c r="B89" s="52"/>
      <c r="C89" s="113"/>
      <c r="D89" s="73"/>
      <c r="E89" s="90" t="s">
        <v>392</v>
      </c>
      <c r="F89" s="79"/>
      <c r="G89" s="79"/>
      <c r="H89" s="79"/>
      <c r="I89" s="79"/>
      <c r="J89" s="91"/>
      <c r="K89" s="91"/>
      <c r="L89" s="91"/>
      <c r="M89" s="91"/>
      <c r="N89" s="91">
        <f>N64</f>
        <v>0.04</v>
      </c>
      <c r="O89" s="92"/>
      <c r="P89" s="53"/>
      <c r="Q89" s="50"/>
      <c r="R89" s="50"/>
      <c r="S89" s="50"/>
      <c r="T89" s="50"/>
    </row>
    <row r="90" spans="2:20" ht="15.75" thickBot="1" x14ac:dyDescent="0.3">
      <c r="B90" s="64"/>
      <c r="C90" s="93"/>
      <c r="D90" s="93"/>
      <c r="E90" s="66"/>
      <c r="F90" s="66"/>
      <c r="G90" s="66"/>
      <c r="H90" s="66"/>
      <c r="I90" s="66"/>
      <c r="J90" s="66"/>
      <c r="K90" s="66"/>
      <c r="L90" s="66"/>
      <c r="M90" s="66"/>
      <c r="N90" s="66"/>
      <c r="O90" s="66"/>
      <c r="P90" s="67"/>
      <c r="Q90" s="50"/>
      <c r="R90" s="50"/>
      <c r="S90" s="50"/>
      <c r="T90" s="50"/>
    </row>
    <row r="91" spans="2:20" ht="16.5" thickTop="1" thickBot="1" x14ac:dyDescent="0.3"/>
    <row r="92" spans="2:20" ht="16.5" thickTop="1" thickBot="1" x14ac:dyDescent="0.3">
      <c r="B92" s="46"/>
      <c r="C92" s="47"/>
      <c r="D92" s="47"/>
      <c r="E92" s="47"/>
      <c r="F92" s="47"/>
      <c r="G92" s="48"/>
      <c r="H92" s="50"/>
    </row>
    <row r="93" spans="2:20" x14ac:dyDescent="0.25">
      <c r="B93" s="52"/>
      <c r="C93" s="111" t="s">
        <v>259</v>
      </c>
      <c r="D93" s="44"/>
      <c r="E93" s="44" t="s">
        <v>283</v>
      </c>
      <c r="F93" s="94">
        <f>SUM(M57:M63)</f>
        <v>0</v>
      </c>
      <c r="G93" s="53" t="s">
        <v>262</v>
      </c>
      <c r="H93" s="50"/>
    </row>
    <row r="94" spans="2:20" x14ac:dyDescent="0.25">
      <c r="B94" s="52"/>
      <c r="C94" s="112"/>
      <c r="D94" s="44"/>
      <c r="E94" s="44"/>
      <c r="F94" s="44"/>
      <c r="G94" s="53"/>
      <c r="H94" s="50"/>
    </row>
    <row r="95" spans="2:20" ht="30" customHeight="1" x14ac:dyDescent="0.25">
      <c r="B95" s="52"/>
      <c r="C95" s="112"/>
      <c r="D95" s="73"/>
      <c r="E95" s="95" t="s">
        <v>258</v>
      </c>
      <c r="F95" s="96">
        <f>'Calcul R non homogène'!B24</f>
        <v>0.17</v>
      </c>
      <c r="G95" s="53" t="s">
        <v>261</v>
      </c>
      <c r="H95" s="50"/>
    </row>
    <row r="96" spans="2:20" x14ac:dyDescent="0.25">
      <c r="B96" s="52"/>
      <c r="C96" s="112"/>
      <c r="D96" s="73"/>
      <c r="E96" s="44"/>
      <c r="F96" s="89"/>
      <c r="G96" s="53"/>
      <c r="H96" s="50"/>
    </row>
    <row r="97" spans="2:8" ht="31.5" customHeight="1" thickBot="1" x14ac:dyDescent="0.3">
      <c r="B97" s="52"/>
      <c r="C97" s="113"/>
      <c r="D97" s="73"/>
      <c r="E97" s="97" t="s">
        <v>328</v>
      </c>
      <c r="F97" s="94">
        <f>'Calcul de U'!B25</f>
        <v>5.8823529411764701</v>
      </c>
      <c r="G97" s="53" t="s">
        <v>260</v>
      </c>
      <c r="H97" s="50"/>
    </row>
    <row r="98" spans="2:8" ht="15.75" thickBot="1" x14ac:dyDescent="0.3">
      <c r="B98" s="64"/>
      <c r="C98" s="66"/>
      <c r="D98" s="66"/>
      <c r="E98" s="66"/>
      <c r="F98" s="66"/>
      <c r="G98" s="67"/>
      <c r="H98" s="50"/>
    </row>
    <row r="99" spans="2:8" ht="15.75" thickTop="1" x14ac:dyDescent="0.25"/>
  </sheetData>
  <sheetProtection selectLockedCells="1"/>
  <mergeCells count="34">
    <mergeCell ref="C43:C64"/>
    <mergeCell ref="C68:C89"/>
    <mergeCell ref="F83:I83"/>
    <mergeCell ref="F82:I82"/>
    <mergeCell ref="F79:G79"/>
    <mergeCell ref="G68:N68"/>
    <mergeCell ref="F61:H61"/>
    <mergeCell ref="F54:G54"/>
    <mergeCell ref="G43:N43"/>
    <mergeCell ref="C93:C97"/>
    <mergeCell ref="F84:I84"/>
    <mergeCell ref="F85:I85"/>
    <mergeCell ref="F86:I86"/>
    <mergeCell ref="F87:I87"/>
    <mergeCell ref="F88:I88"/>
    <mergeCell ref="K15:O16"/>
    <mergeCell ref="F62:H62"/>
    <mergeCell ref="F63:H63"/>
    <mergeCell ref="D15:F15"/>
    <mergeCell ref="D17:F17"/>
    <mergeCell ref="F57:H57"/>
    <mergeCell ref="F58:H58"/>
    <mergeCell ref="F59:H59"/>
    <mergeCell ref="F60:H60"/>
    <mergeCell ref="K12:O13"/>
    <mergeCell ref="C13:F13"/>
    <mergeCell ref="C11:F11"/>
    <mergeCell ref="K5:O7"/>
    <mergeCell ref="C3:F3"/>
    <mergeCell ref="C5:F5"/>
    <mergeCell ref="C6:F7"/>
    <mergeCell ref="C9:F9"/>
    <mergeCell ref="K9:O10"/>
    <mergeCell ref="K3:O3"/>
  </mergeCells>
  <pageMargins left="0.70866141732283472" right="0.70866141732283472" top="0.74803149606299213" bottom="0.74803149606299213"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0</xdr:colOff>
                    <xdr:row>44</xdr:row>
                    <xdr:rowOff>9525</xdr:rowOff>
                  </from>
                  <to>
                    <xdr:col>13</xdr:col>
                    <xdr:colOff>495300</xdr:colOff>
                    <xdr:row>45</xdr:row>
                    <xdr:rowOff>28575</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sizeWithCells="1">
                  <from>
                    <xdr:col>5</xdr:col>
                    <xdr:colOff>0</xdr:colOff>
                    <xdr:row>44</xdr:row>
                    <xdr:rowOff>9525</xdr:rowOff>
                  </from>
                  <to>
                    <xdr:col>6</xdr:col>
                    <xdr:colOff>9525</xdr:colOff>
                    <xdr:row>45</xdr:row>
                    <xdr:rowOff>28575</xdr:rowOff>
                  </to>
                </anchor>
              </controlPr>
            </control>
          </mc:Choice>
        </mc:AlternateContent>
        <mc:AlternateContent xmlns:mc="http://schemas.openxmlformats.org/markup-compatibility/2006">
          <mc:Choice Requires="x14">
            <control shapeId="1027" r:id="rId6" name="Drop Down 3">
              <controlPr defaultSize="0" autoLine="0" autoPict="0">
                <anchor moveWithCells="1" sizeWithCells="1">
                  <from>
                    <xdr:col>6</xdr:col>
                    <xdr:colOff>0</xdr:colOff>
                    <xdr:row>45</xdr:row>
                    <xdr:rowOff>9525</xdr:rowOff>
                  </from>
                  <to>
                    <xdr:col>7</xdr:col>
                    <xdr:colOff>0</xdr:colOff>
                    <xdr:row>46</xdr:row>
                    <xdr:rowOff>28575</xdr:rowOff>
                  </to>
                </anchor>
              </controlPr>
            </control>
          </mc:Choice>
        </mc:AlternateContent>
        <mc:AlternateContent xmlns:mc="http://schemas.openxmlformats.org/markup-compatibility/2006">
          <mc:Choice Requires="x14">
            <control shapeId="1028" r:id="rId7" name="Drop Down 4">
              <controlPr defaultSize="0" autoLine="0" autoPict="0">
                <anchor moveWithCells="1" sizeWithCells="1">
                  <from>
                    <xdr:col>5</xdr:col>
                    <xdr:colOff>0</xdr:colOff>
                    <xdr:row>45</xdr:row>
                    <xdr:rowOff>9525</xdr:rowOff>
                  </from>
                  <to>
                    <xdr:col>6</xdr:col>
                    <xdr:colOff>9525</xdr:colOff>
                    <xdr:row>46</xdr:row>
                    <xdr:rowOff>28575</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6</xdr:col>
                    <xdr:colOff>0</xdr:colOff>
                    <xdr:row>45</xdr:row>
                    <xdr:rowOff>9525</xdr:rowOff>
                  </from>
                  <to>
                    <xdr:col>13</xdr:col>
                    <xdr:colOff>495300</xdr:colOff>
                    <xdr:row>46</xdr:row>
                    <xdr:rowOff>28575</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sizeWithCells="1">
                  <from>
                    <xdr:col>5</xdr:col>
                    <xdr:colOff>0</xdr:colOff>
                    <xdr:row>45</xdr:row>
                    <xdr:rowOff>9525</xdr:rowOff>
                  </from>
                  <to>
                    <xdr:col>6</xdr:col>
                    <xdr:colOff>9525</xdr:colOff>
                    <xdr:row>46</xdr:row>
                    <xdr:rowOff>28575</xdr:rowOff>
                  </to>
                </anchor>
              </controlPr>
            </control>
          </mc:Choice>
        </mc:AlternateContent>
        <mc:AlternateContent xmlns:mc="http://schemas.openxmlformats.org/markup-compatibility/2006">
          <mc:Choice Requires="x14">
            <control shapeId="1031" r:id="rId10" name="Drop Down 7">
              <controlPr defaultSize="0" autoLine="0" autoPict="0">
                <anchor moveWithCells="1" sizeWithCells="1">
                  <from>
                    <xdr:col>6</xdr:col>
                    <xdr:colOff>0</xdr:colOff>
                    <xdr:row>46</xdr:row>
                    <xdr:rowOff>9525</xdr:rowOff>
                  </from>
                  <to>
                    <xdr:col>7</xdr:col>
                    <xdr:colOff>0</xdr:colOff>
                    <xdr:row>47</xdr:row>
                    <xdr:rowOff>28575</xdr:rowOff>
                  </to>
                </anchor>
              </controlPr>
            </control>
          </mc:Choice>
        </mc:AlternateContent>
        <mc:AlternateContent xmlns:mc="http://schemas.openxmlformats.org/markup-compatibility/2006">
          <mc:Choice Requires="x14">
            <control shapeId="1032" r:id="rId11" name="Drop Down 8">
              <controlPr defaultSize="0" autoLine="0" autoPict="0">
                <anchor moveWithCells="1" sizeWithCells="1">
                  <from>
                    <xdr:col>5</xdr:col>
                    <xdr:colOff>0</xdr:colOff>
                    <xdr:row>46</xdr:row>
                    <xdr:rowOff>9525</xdr:rowOff>
                  </from>
                  <to>
                    <xdr:col>6</xdr:col>
                    <xdr:colOff>9525</xdr:colOff>
                    <xdr:row>47</xdr:row>
                    <xdr:rowOff>28575</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6</xdr:col>
                    <xdr:colOff>0</xdr:colOff>
                    <xdr:row>46</xdr:row>
                    <xdr:rowOff>9525</xdr:rowOff>
                  </from>
                  <to>
                    <xdr:col>13</xdr:col>
                    <xdr:colOff>495300</xdr:colOff>
                    <xdr:row>47</xdr:row>
                    <xdr:rowOff>28575</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sizeWithCells="1">
                  <from>
                    <xdr:col>5</xdr:col>
                    <xdr:colOff>0</xdr:colOff>
                    <xdr:row>46</xdr:row>
                    <xdr:rowOff>9525</xdr:rowOff>
                  </from>
                  <to>
                    <xdr:col>6</xdr:col>
                    <xdr:colOff>9525</xdr:colOff>
                    <xdr:row>47</xdr:row>
                    <xdr:rowOff>28575</xdr:rowOff>
                  </to>
                </anchor>
              </controlPr>
            </control>
          </mc:Choice>
        </mc:AlternateContent>
        <mc:AlternateContent xmlns:mc="http://schemas.openxmlformats.org/markup-compatibility/2006">
          <mc:Choice Requires="x14">
            <control shapeId="1035" r:id="rId14" name="Drop Down 11">
              <controlPr defaultSize="0" autoLine="0" autoPict="0">
                <anchor moveWithCells="1" sizeWithCells="1">
                  <from>
                    <xdr:col>6</xdr:col>
                    <xdr:colOff>0</xdr:colOff>
                    <xdr:row>47</xdr:row>
                    <xdr:rowOff>9525</xdr:rowOff>
                  </from>
                  <to>
                    <xdr:col>7</xdr:col>
                    <xdr:colOff>0</xdr:colOff>
                    <xdr:row>48</xdr:row>
                    <xdr:rowOff>28575</xdr:rowOff>
                  </to>
                </anchor>
              </controlPr>
            </control>
          </mc:Choice>
        </mc:AlternateContent>
        <mc:AlternateContent xmlns:mc="http://schemas.openxmlformats.org/markup-compatibility/2006">
          <mc:Choice Requires="x14">
            <control shapeId="1036" r:id="rId15" name="Drop Down 12">
              <controlPr defaultSize="0" autoLine="0" autoPict="0">
                <anchor moveWithCells="1" sizeWithCells="1">
                  <from>
                    <xdr:col>5</xdr:col>
                    <xdr:colOff>0</xdr:colOff>
                    <xdr:row>47</xdr:row>
                    <xdr:rowOff>9525</xdr:rowOff>
                  </from>
                  <to>
                    <xdr:col>6</xdr:col>
                    <xdr:colOff>9525</xdr:colOff>
                    <xdr:row>48</xdr:row>
                    <xdr:rowOff>28575</xdr:rowOff>
                  </to>
                </anchor>
              </controlPr>
            </control>
          </mc:Choice>
        </mc:AlternateContent>
        <mc:AlternateContent xmlns:mc="http://schemas.openxmlformats.org/markup-compatibility/2006">
          <mc:Choice Requires="x14">
            <control shapeId="1037" r:id="rId16" name="Drop Down 13">
              <controlPr defaultSize="0" autoLine="0" autoPict="0">
                <anchor moveWithCells="1" sizeWithCells="1">
                  <from>
                    <xdr:col>6</xdr:col>
                    <xdr:colOff>0</xdr:colOff>
                    <xdr:row>47</xdr:row>
                    <xdr:rowOff>9525</xdr:rowOff>
                  </from>
                  <to>
                    <xdr:col>7</xdr:col>
                    <xdr:colOff>0</xdr:colOff>
                    <xdr:row>48</xdr:row>
                    <xdr:rowOff>28575</xdr:rowOff>
                  </to>
                </anchor>
              </controlPr>
            </control>
          </mc:Choice>
        </mc:AlternateContent>
        <mc:AlternateContent xmlns:mc="http://schemas.openxmlformats.org/markup-compatibility/2006">
          <mc:Choice Requires="x14">
            <control shapeId="1038" r:id="rId17" name="Drop Down 14">
              <controlPr defaultSize="0" autoLine="0" autoPict="0">
                <anchor moveWithCells="1" sizeWithCells="1">
                  <from>
                    <xdr:col>5</xdr:col>
                    <xdr:colOff>0</xdr:colOff>
                    <xdr:row>47</xdr:row>
                    <xdr:rowOff>9525</xdr:rowOff>
                  </from>
                  <to>
                    <xdr:col>6</xdr:col>
                    <xdr:colOff>9525</xdr:colOff>
                    <xdr:row>48</xdr:row>
                    <xdr:rowOff>28575</xdr:rowOff>
                  </to>
                </anchor>
              </controlPr>
            </control>
          </mc:Choice>
        </mc:AlternateContent>
        <mc:AlternateContent xmlns:mc="http://schemas.openxmlformats.org/markup-compatibility/2006">
          <mc:Choice Requires="x14">
            <control shapeId="1039" r:id="rId18" name="Drop Down 15">
              <controlPr locked="0" defaultSize="0" autoLine="0" autoPict="0">
                <anchor moveWithCells="1">
                  <from>
                    <xdr:col>6</xdr:col>
                    <xdr:colOff>0</xdr:colOff>
                    <xdr:row>47</xdr:row>
                    <xdr:rowOff>9525</xdr:rowOff>
                  </from>
                  <to>
                    <xdr:col>13</xdr:col>
                    <xdr:colOff>495300</xdr:colOff>
                    <xdr:row>48</xdr:row>
                    <xdr:rowOff>28575</xdr:rowOff>
                  </to>
                </anchor>
              </controlPr>
            </control>
          </mc:Choice>
        </mc:AlternateContent>
        <mc:AlternateContent xmlns:mc="http://schemas.openxmlformats.org/markup-compatibility/2006">
          <mc:Choice Requires="x14">
            <control shapeId="1040" r:id="rId19" name="Drop Down 16">
              <controlPr locked="0" defaultSize="0" autoLine="0" autoPict="0">
                <anchor moveWithCells="1" sizeWithCells="1">
                  <from>
                    <xdr:col>5</xdr:col>
                    <xdr:colOff>0</xdr:colOff>
                    <xdr:row>47</xdr:row>
                    <xdr:rowOff>9525</xdr:rowOff>
                  </from>
                  <to>
                    <xdr:col>6</xdr:col>
                    <xdr:colOff>9525</xdr:colOff>
                    <xdr:row>48</xdr:row>
                    <xdr:rowOff>28575</xdr:rowOff>
                  </to>
                </anchor>
              </controlPr>
            </control>
          </mc:Choice>
        </mc:AlternateContent>
        <mc:AlternateContent xmlns:mc="http://schemas.openxmlformats.org/markup-compatibility/2006">
          <mc:Choice Requires="x14">
            <control shapeId="1041" r:id="rId20" name="Drop Down 17">
              <controlPr defaultSize="0" autoLine="0" autoPict="0">
                <anchor moveWithCells="1" sizeWithCells="1">
                  <from>
                    <xdr:col>6</xdr:col>
                    <xdr:colOff>0</xdr:colOff>
                    <xdr:row>48</xdr:row>
                    <xdr:rowOff>9525</xdr:rowOff>
                  </from>
                  <to>
                    <xdr:col>7</xdr:col>
                    <xdr:colOff>0</xdr:colOff>
                    <xdr:row>49</xdr:row>
                    <xdr:rowOff>28575</xdr:rowOff>
                  </to>
                </anchor>
              </controlPr>
            </control>
          </mc:Choice>
        </mc:AlternateContent>
        <mc:AlternateContent xmlns:mc="http://schemas.openxmlformats.org/markup-compatibility/2006">
          <mc:Choice Requires="x14">
            <control shapeId="1042" r:id="rId21" name="Drop Down 18">
              <controlPr defaultSize="0" autoLine="0" autoPict="0">
                <anchor moveWithCells="1" sizeWithCells="1">
                  <from>
                    <xdr:col>5</xdr:col>
                    <xdr:colOff>0</xdr:colOff>
                    <xdr:row>48</xdr:row>
                    <xdr:rowOff>9525</xdr:rowOff>
                  </from>
                  <to>
                    <xdr:col>6</xdr:col>
                    <xdr:colOff>9525</xdr:colOff>
                    <xdr:row>49</xdr:row>
                    <xdr:rowOff>28575</xdr:rowOff>
                  </to>
                </anchor>
              </controlPr>
            </control>
          </mc:Choice>
        </mc:AlternateContent>
        <mc:AlternateContent xmlns:mc="http://schemas.openxmlformats.org/markup-compatibility/2006">
          <mc:Choice Requires="x14">
            <control shapeId="1043" r:id="rId22" name="Drop Down 19">
              <controlPr defaultSize="0" autoLine="0" autoPict="0">
                <anchor moveWithCells="1" sizeWithCells="1">
                  <from>
                    <xdr:col>6</xdr:col>
                    <xdr:colOff>0</xdr:colOff>
                    <xdr:row>48</xdr:row>
                    <xdr:rowOff>9525</xdr:rowOff>
                  </from>
                  <to>
                    <xdr:col>7</xdr:col>
                    <xdr:colOff>0</xdr:colOff>
                    <xdr:row>49</xdr:row>
                    <xdr:rowOff>28575</xdr:rowOff>
                  </to>
                </anchor>
              </controlPr>
            </control>
          </mc:Choice>
        </mc:AlternateContent>
        <mc:AlternateContent xmlns:mc="http://schemas.openxmlformats.org/markup-compatibility/2006">
          <mc:Choice Requires="x14">
            <control shapeId="1044" r:id="rId23" name="Drop Down 20">
              <controlPr defaultSize="0" autoLine="0" autoPict="0">
                <anchor moveWithCells="1" sizeWithCells="1">
                  <from>
                    <xdr:col>5</xdr:col>
                    <xdr:colOff>0</xdr:colOff>
                    <xdr:row>48</xdr:row>
                    <xdr:rowOff>9525</xdr:rowOff>
                  </from>
                  <to>
                    <xdr:col>6</xdr:col>
                    <xdr:colOff>9525</xdr:colOff>
                    <xdr:row>49</xdr:row>
                    <xdr:rowOff>28575</xdr:rowOff>
                  </to>
                </anchor>
              </controlPr>
            </control>
          </mc:Choice>
        </mc:AlternateContent>
        <mc:AlternateContent xmlns:mc="http://schemas.openxmlformats.org/markup-compatibility/2006">
          <mc:Choice Requires="x14">
            <control shapeId="1045" r:id="rId24" name="Drop Down 21">
              <controlPr locked="0" defaultSize="0" autoLine="0" autoPict="0">
                <anchor moveWithCells="1">
                  <from>
                    <xdr:col>6</xdr:col>
                    <xdr:colOff>0</xdr:colOff>
                    <xdr:row>48</xdr:row>
                    <xdr:rowOff>9525</xdr:rowOff>
                  </from>
                  <to>
                    <xdr:col>13</xdr:col>
                    <xdr:colOff>495300</xdr:colOff>
                    <xdr:row>49</xdr:row>
                    <xdr:rowOff>28575</xdr:rowOff>
                  </to>
                </anchor>
              </controlPr>
            </control>
          </mc:Choice>
        </mc:AlternateContent>
        <mc:AlternateContent xmlns:mc="http://schemas.openxmlformats.org/markup-compatibility/2006">
          <mc:Choice Requires="x14">
            <control shapeId="1046" r:id="rId25" name="Drop Down 22">
              <controlPr locked="0" defaultSize="0" autoLine="0" autoPict="0">
                <anchor moveWithCells="1" sizeWithCells="1">
                  <from>
                    <xdr:col>5</xdr:col>
                    <xdr:colOff>0</xdr:colOff>
                    <xdr:row>48</xdr:row>
                    <xdr:rowOff>9525</xdr:rowOff>
                  </from>
                  <to>
                    <xdr:col>6</xdr:col>
                    <xdr:colOff>9525</xdr:colOff>
                    <xdr:row>49</xdr:row>
                    <xdr:rowOff>28575</xdr:rowOff>
                  </to>
                </anchor>
              </controlPr>
            </control>
          </mc:Choice>
        </mc:AlternateContent>
        <mc:AlternateContent xmlns:mc="http://schemas.openxmlformats.org/markup-compatibility/2006">
          <mc:Choice Requires="x14">
            <control shapeId="1047" r:id="rId26" name="Drop Down 23">
              <controlPr defaultSize="0" autoLine="0" autoPict="0">
                <anchor moveWithCells="1" sizeWithCells="1">
                  <from>
                    <xdr:col>6</xdr:col>
                    <xdr:colOff>0</xdr:colOff>
                    <xdr:row>49</xdr:row>
                    <xdr:rowOff>9525</xdr:rowOff>
                  </from>
                  <to>
                    <xdr:col>7</xdr:col>
                    <xdr:colOff>0</xdr:colOff>
                    <xdr:row>50</xdr:row>
                    <xdr:rowOff>28575</xdr:rowOff>
                  </to>
                </anchor>
              </controlPr>
            </control>
          </mc:Choice>
        </mc:AlternateContent>
        <mc:AlternateContent xmlns:mc="http://schemas.openxmlformats.org/markup-compatibility/2006">
          <mc:Choice Requires="x14">
            <control shapeId="1048" r:id="rId27" name="Drop Down 24">
              <controlPr defaultSize="0" autoLine="0" autoPict="0">
                <anchor moveWithCells="1" sizeWithCells="1">
                  <from>
                    <xdr:col>5</xdr:col>
                    <xdr:colOff>0</xdr:colOff>
                    <xdr:row>49</xdr:row>
                    <xdr:rowOff>9525</xdr:rowOff>
                  </from>
                  <to>
                    <xdr:col>6</xdr:col>
                    <xdr:colOff>9525</xdr:colOff>
                    <xdr:row>50</xdr:row>
                    <xdr:rowOff>28575</xdr:rowOff>
                  </to>
                </anchor>
              </controlPr>
            </control>
          </mc:Choice>
        </mc:AlternateContent>
        <mc:AlternateContent xmlns:mc="http://schemas.openxmlformats.org/markup-compatibility/2006">
          <mc:Choice Requires="x14">
            <control shapeId="1049" r:id="rId28" name="Drop Down 25">
              <controlPr defaultSize="0" autoLine="0" autoPict="0">
                <anchor moveWithCells="1" sizeWithCells="1">
                  <from>
                    <xdr:col>6</xdr:col>
                    <xdr:colOff>0</xdr:colOff>
                    <xdr:row>49</xdr:row>
                    <xdr:rowOff>9525</xdr:rowOff>
                  </from>
                  <to>
                    <xdr:col>7</xdr:col>
                    <xdr:colOff>0</xdr:colOff>
                    <xdr:row>50</xdr:row>
                    <xdr:rowOff>28575</xdr:rowOff>
                  </to>
                </anchor>
              </controlPr>
            </control>
          </mc:Choice>
        </mc:AlternateContent>
        <mc:AlternateContent xmlns:mc="http://schemas.openxmlformats.org/markup-compatibility/2006">
          <mc:Choice Requires="x14">
            <control shapeId="1050" r:id="rId29" name="Drop Down 26">
              <controlPr defaultSize="0" autoLine="0" autoPict="0">
                <anchor moveWithCells="1" sizeWithCells="1">
                  <from>
                    <xdr:col>5</xdr:col>
                    <xdr:colOff>0</xdr:colOff>
                    <xdr:row>49</xdr:row>
                    <xdr:rowOff>9525</xdr:rowOff>
                  </from>
                  <to>
                    <xdr:col>6</xdr:col>
                    <xdr:colOff>9525</xdr:colOff>
                    <xdr:row>50</xdr:row>
                    <xdr:rowOff>28575</xdr:rowOff>
                  </to>
                </anchor>
              </controlPr>
            </control>
          </mc:Choice>
        </mc:AlternateContent>
        <mc:AlternateContent xmlns:mc="http://schemas.openxmlformats.org/markup-compatibility/2006">
          <mc:Choice Requires="x14">
            <control shapeId="1051" r:id="rId30" name="Drop Down 27">
              <controlPr locked="0" defaultSize="0" autoLine="0" autoPict="0">
                <anchor moveWithCells="1">
                  <from>
                    <xdr:col>6</xdr:col>
                    <xdr:colOff>0</xdr:colOff>
                    <xdr:row>49</xdr:row>
                    <xdr:rowOff>9525</xdr:rowOff>
                  </from>
                  <to>
                    <xdr:col>13</xdr:col>
                    <xdr:colOff>495300</xdr:colOff>
                    <xdr:row>50</xdr:row>
                    <xdr:rowOff>28575</xdr:rowOff>
                  </to>
                </anchor>
              </controlPr>
            </control>
          </mc:Choice>
        </mc:AlternateContent>
        <mc:AlternateContent xmlns:mc="http://schemas.openxmlformats.org/markup-compatibility/2006">
          <mc:Choice Requires="x14">
            <control shapeId="1052" r:id="rId31" name="Drop Down 28">
              <controlPr locked="0" defaultSize="0" autoLine="0" autoPict="0">
                <anchor moveWithCells="1" sizeWithCells="1">
                  <from>
                    <xdr:col>5</xdr:col>
                    <xdr:colOff>0</xdr:colOff>
                    <xdr:row>49</xdr:row>
                    <xdr:rowOff>9525</xdr:rowOff>
                  </from>
                  <to>
                    <xdr:col>6</xdr:col>
                    <xdr:colOff>9525</xdr:colOff>
                    <xdr:row>50</xdr:row>
                    <xdr:rowOff>28575</xdr:rowOff>
                  </to>
                </anchor>
              </controlPr>
            </control>
          </mc:Choice>
        </mc:AlternateContent>
        <mc:AlternateContent xmlns:mc="http://schemas.openxmlformats.org/markup-compatibility/2006">
          <mc:Choice Requires="x14">
            <control shapeId="1053" r:id="rId32" name="Drop Down 29">
              <controlPr defaultSize="0" autoLine="0" autoPict="0">
                <anchor moveWithCells="1" sizeWithCells="1">
                  <from>
                    <xdr:col>6</xdr:col>
                    <xdr:colOff>0</xdr:colOff>
                    <xdr:row>50</xdr:row>
                    <xdr:rowOff>9525</xdr:rowOff>
                  </from>
                  <to>
                    <xdr:col>7</xdr:col>
                    <xdr:colOff>0</xdr:colOff>
                    <xdr:row>51</xdr:row>
                    <xdr:rowOff>28575</xdr:rowOff>
                  </to>
                </anchor>
              </controlPr>
            </control>
          </mc:Choice>
        </mc:AlternateContent>
        <mc:AlternateContent xmlns:mc="http://schemas.openxmlformats.org/markup-compatibility/2006">
          <mc:Choice Requires="x14">
            <control shapeId="1054" r:id="rId33" name="Drop Down 30">
              <controlPr defaultSize="0" autoLine="0" autoPict="0">
                <anchor moveWithCells="1" sizeWithCells="1">
                  <from>
                    <xdr:col>5</xdr:col>
                    <xdr:colOff>0</xdr:colOff>
                    <xdr:row>50</xdr:row>
                    <xdr:rowOff>9525</xdr:rowOff>
                  </from>
                  <to>
                    <xdr:col>6</xdr:col>
                    <xdr:colOff>9525</xdr:colOff>
                    <xdr:row>51</xdr:row>
                    <xdr:rowOff>28575</xdr:rowOff>
                  </to>
                </anchor>
              </controlPr>
            </control>
          </mc:Choice>
        </mc:AlternateContent>
        <mc:AlternateContent xmlns:mc="http://schemas.openxmlformats.org/markup-compatibility/2006">
          <mc:Choice Requires="x14">
            <control shapeId="1055" r:id="rId34" name="Drop Down 31">
              <controlPr locked="0" defaultSize="0" autoLine="0" autoPict="0">
                <anchor moveWithCells="1">
                  <from>
                    <xdr:col>6</xdr:col>
                    <xdr:colOff>0</xdr:colOff>
                    <xdr:row>50</xdr:row>
                    <xdr:rowOff>9525</xdr:rowOff>
                  </from>
                  <to>
                    <xdr:col>13</xdr:col>
                    <xdr:colOff>495300</xdr:colOff>
                    <xdr:row>51</xdr:row>
                    <xdr:rowOff>28575</xdr:rowOff>
                  </to>
                </anchor>
              </controlPr>
            </control>
          </mc:Choice>
        </mc:AlternateContent>
        <mc:AlternateContent xmlns:mc="http://schemas.openxmlformats.org/markup-compatibility/2006">
          <mc:Choice Requires="x14">
            <control shapeId="1056" r:id="rId35" name="Drop Down 32">
              <controlPr locked="0" defaultSize="0" autoLine="0" autoPict="0">
                <anchor moveWithCells="1" sizeWithCells="1">
                  <from>
                    <xdr:col>5</xdr:col>
                    <xdr:colOff>0</xdr:colOff>
                    <xdr:row>50</xdr:row>
                    <xdr:rowOff>9525</xdr:rowOff>
                  </from>
                  <to>
                    <xdr:col>6</xdr:col>
                    <xdr:colOff>9525</xdr:colOff>
                    <xdr:row>51</xdr:row>
                    <xdr:rowOff>28575</xdr:rowOff>
                  </to>
                </anchor>
              </controlPr>
            </control>
          </mc:Choice>
        </mc:AlternateContent>
        <mc:AlternateContent xmlns:mc="http://schemas.openxmlformats.org/markup-compatibility/2006">
          <mc:Choice Requires="x14">
            <control shapeId="1057" r:id="rId36" name="Drop Down 33">
              <controlPr locked="0" defaultSize="0" autoLine="0" autoPict="0">
                <anchor moveWithCells="1" sizeWithCells="1">
                  <from>
                    <xdr:col>6</xdr:col>
                    <xdr:colOff>0</xdr:colOff>
                    <xdr:row>2</xdr:row>
                    <xdr:rowOff>0</xdr:rowOff>
                  </from>
                  <to>
                    <xdr:col>7</xdr:col>
                    <xdr:colOff>0</xdr:colOff>
                    <xdr:row>3</xdr:row>
                    <xdr:rowOff>9525</xdr:rowOff>
                  </to>
                </anchor>
              </controlPr>
            </control>
          </mc:Choice>
        </mc:AlternateContent>
        <mc:AlternateContent xmlns:mc="http://schemas.openxmlformats.org/markup-compatibility/2006">
          <mc:Choice Requires="x14">
            <control shapeId="1058" r:id="rId37" name="Drop Down 34">
              <controlPr locked="0" defaultSize="0" autoLine="0" autoPict="0">
                <anchor moveWithCells="1" sizeWithCells="1">
                  <from>
                    <xdr:col>6</xdr:col>
                    <xdr:colOff>0</xdr:colOff>
                    <xdr:row>4</xdr:row>
                    <xdr:rowOff>0</xdr:rowOff>
                  </from>
                  <to>
                    <xdr:col>7</xdr:col>
                    <xdr:colOff>0</xdr:colOff>
                    <xdr:row>5</xdr:row>
                    <xdr:rowOff>9525</xdr:rowOff>
                  </to>
                </anchor>
              </controlPr>
            </control>
          </mc:Choice>
        </mc:AlternateContent>
        <mc:AlternateContent xmlns:mc="http://schemas.openxmlformats.org/markup-compatibility/2006">
          <mc:Choice Requires="x14">
            <control shapeId="1059" r:id="rId38" name="Drop Down 35">
              <controlPr defaultSize="0" autoLine="0" autoPict="0">
                <anchor moveWithCells="1" sizeWithCells="1">
                  <from>
                    <xdr:col>8</xdr:col>
                    <xdr:colOff>0</xdr:colOff>
                    <xdr:row>55</xdr:row>
                    <xdr:rowOff>180975</xdr:rowOff>
                  </from>
                  <to>
                    <xdr:col>9</xdr:col>
                    <xdr:colOff>0</xdr:colOff>
                    <xdr:row>57</xdr:row>
                    <xdr:rowOff>0</xdr:rowOff>
                  </to>
                </anchor>
              </controlPr>
            </control>
          </mc:Choice>
        </mc:AlternateContent>
        <mc:AlternateContent xmlns:mc="http://schemas.openxmlformats.org/markup-compatibility/2006">
          <mc:Choice Requires="x14">
            <control shapeId="1060" r:id="rId39" name="Drop Down 36">
              <controlPr defaultSize="0" autoLine="0" autoPict="0">
                <anchor moveWithCells="1" sizeWithCells="1">
                  <from>
                    <xdr:col>8</xdr:col>
                    <xdr:colOff>0</xdr:colOff>
                    <xdr:row>56</xdr:row>
                    <xdr:rowOff>180975</xdr:rowOff>
                  </from>
                  <to>
                    <xdr:col>9</xdr:col>
                    <xdr:colOff>0</xdr:colOff>
                    <xdr:row>58</xdr:row>
                    <xdr:rowOff>0</xdr:rowOff>
                  </to>
                </anchor>
              </controlPr>
            </control>
          </mc:Choice>
        </mc:AlternateContent>
        <mc:AlternateContent xmlns:mc="http://schemas.openxmlformats.org/markup-compatibility/2006">
          <mc:Choice Requires="x14">
            <control shapeId="1061" r:id="rId40" name="Drop Down 37">
              <controlPr defaultSize="0" autoLine="0" autoPict="0">
                <anchor moveWithCells="1" sizeWithCells="1">
                  <from>
                    <xdr:col>8</xdr:col>
                    <xdr:colOff>0</xdr:colOff>
                    <xdr:row>58</xdr:row>
                    <xdr:rowOff>0</xdr:rowOff>
                  </from>
                  <to>
                    <xdr:col>9</xdr:col>
                    <xdr:colOff>0</xdr:colOff>
                    <xdr:row>59</xdr:row>
                    <xdr:rowOff>28575</xdr:rowOff>
                  </to>
                </anchor>
              </controlPr>
            </control>
          </mc:Choice>
        </mc:AlternateContent>
        <mc:AlternateContent xmlns:mc="http://schemas.openxmlformats.org/markup-compatibility/2006">
          <mc:Choice Requires="x14">
            <control shapeId="1062" r:id="rId41" name="Drop Down 38">
              <controlPr defaultSize="0" autoLine="0" autoPict="0">
                <anchor moveWithCells="1" sizeWithCells="1">
                  <from>
                    <xdr:col>8</xdr:col>
                    <xdr:colOff>0</xdr:colOff>
                    <xdr:row>59</xdr:row>
                    <xdr:rowOff>9525</xdr:rowOff>
                  </from>
                  <to>
                    <xdr:col>9</xdr:col>
                    <xdr:colOff>0</xdr:colOff>
                    <xdr:row>60</xdr:row>
                    <xdr:rowOff>28575</xdr:rowOff>
                  </to>
                </anchor>
              </controlPr>
            </control>
          </mc:Choice>
        </mc:AlternateContent>
        <mc:AlternateContent xmlns:mc="http://schemas.openxmlformats.org/markup-compatibility/2006">
          <mc:Choice Requires="x14">
            <control shapeId="1063" r:id="rId42" name="Drop Down 39">
              <controlPr defaultSize="0" autoLine="0" autoPict="0">
                <anchor moveWithCells="1" sizeWithCells="1">
                  <from>
                    <xdr:col>8</xdr:col>
                    <xdr:colOff>0</xdr:colOff>
                    <xdr:row>60</xdr:row>
                    <xdr:rowOff>0</xdr:rowOff>
                  </from>
                  <to>
                    <xdr:col>9</xdr:col>
                    <xdr:colOff>0</xdr:colOff>
                    <xdr:row>61</xdr:row>
                    <xdr:rowOff>9525</xdr:rowOff>
                  </to>
                </anchor>
              </controlPr>
            </control>
          </mc:Choice>
        </mc:AlternateContent>
        <mc:AlternateContent xmlns:mc="http://schemas.openxmlformats.org/markup-compatibility/2006">
          <mc:Choice Requires="x14">
            <control shapeId="1064" r:id="rId43" name="Drop Down 40">
              <controlPr defaultSize="0" autoLine="0" autoPict="0">
                <anchor moveWithCells="1" sizeWithCells="1">
                  <from>
                    <xdr:col>8</xdr:col>
                    <xdr:colOff>0</xdr:colOff>
                    <xdr:row>62</xdr:row>
                    <xdr:rowOff>9525</xdr:rowOff>
                  </from>
                  <to>
                    <xdr:col>9</xdr:col>
                    <xdr:colOff>0</xdr:colOff>
                    <xdr:row>63</xdr:row>
                    <xdr:rowOff>28575</xdr:rowOff>
                  </to>
                </anchor>
              </controlPr>
            </control>
          </mc:Choice>
        </mc:AlternateContent>
        <mc:AlternateContent xmlns:mc="http://schemas.openxmlformats.org/markup-compatibility/2006">
          <mc:Choice Requires="x14">
            <control shapeId="1065" r:id="rId44" name="Drop Down 41">
              <controlPr defaultSize="0" autoLine="0" autoPict="0">
                <anchor moveWithCells="1" sizeWithCells="1">
                  <from>
                    <xdr:col>8</xdr:col>
                    <xdr:colOff>0</xdr:colOff>
                    <xdr:row>61</xdr:row>
                    <xdr:rowOff>0</xdr:rowOff>
                  </from>
                  <to>
                    <xdr:col>9</xdr:col>
                    <xdr:colOff>0</xdr:colOff>
                    <xdr:row>62</xdr:row>
                    <xdr:rowOff>9525</xdr:rowOff>
                  </to>
                </anchor>
              </controlPr>
            </control>
          </mc:Choice>
        </mc:AlternateContent>
        <mc:AlternateContent xmlns:mc="http://schemas.openxmlformats.org/markup-compatibility/2006">
          <mc:Choice Requires="x14">
            <control shapeId="1143" r:id="rId45" name="Drop Down 119">
              <controlPr defaultSize="0" autoLine="0" autoPict="0">
                <anchor moveWithCells="1">
                  <from>
                    <xdr:col>6</xdr:col>
                    <xdr:colOff>0</xdr:colOff>
                    <xdr:row>69</xdr:row>
                    <xdr:rowOff>9525</xdr:rowOff>
                  </from>
                  <to>
                    <xdr:col>13</xdr:col>
                    <xdr:colOff>495300</xdr:colOff>
                    <xdr:row>70</xdr:row>
                    <xdr:rowOff>28575</xdr:rowOff>
                  </to>
                </anchor>
              </controlPr>
            </control>
          </mc:Choice>
        </mc:AlternateContent>
        <mc:AlternateContent xmlns:mc="http://schemas.openxmlformats.org/markup-compatibility/2006">
          <mc:Choice Requires="x14">
            <control shapeId="1144" r:id="rId46" name="Drop Down 120">
              <controlPr defaultSize="0" autoLine="0" autoPict="0">
                <anchor moveWithCells="1" sizeWithCells="1">
                  <from>
                    <xdr:col>5</xdr:col>
                    <xdr:colOff>0</xdr:colOff>
                    <xdr:row>69</xdr:row>
                    <xdr:rowOff>9525</xdr:rowOff>
                  </from>
                  <to>
                    <xdr:col>6</xdr:col>
                    <xdr:colOff>9525</xdr:colOff>
                    <xdr:row>70</xdr:row>
                    <xdr:rowOff>28575</xdr:rowOff>
                  </to>
                </anchor>
              </controlPr>
            </control>
          </mc:Choice>
        </mc:AlternateContent>
        <mc:AlternateContent xmlns:mc="http://schemas.openxmlformats.org/markup-compatibility/2006">
          <mc:Choice Requires="x14">
            <control shapeId="1145" r:id="rId47" name="Drop Down 121">
              <controlPr defaultSize="0" autoLine="0" autoPict="0">
                <anchor moveWithCells="1" sizeWithCells="1">
                  <from>
                    <xdr:col>6</xdr:col>
                    <xdr:colOff>0</xdr:colOff>
                    <xdr:row>70</xdr:row>
                    <xdr:rowOff>9525</xdr:rowOff>
                  </from>
                  <to>
                    <xdr:col>7</xdr:col>
                    <xdr:colOff>0</xdr:colOff>
                    <xdr:row>71</xdr:row>
                    <xdr:rowOff>28575</xdr:rowOff>
                  </to>
                </anchor>
              </controlPr>
            </control>
          </mc:Choice>
        </mc:AlternateContent>
        <mc:AlternateContent xmlns:mc="http://schemas.openxmlformats.org/markup-compatibility/2006">
          <mc:Choice Requires="x14">
            <control shapeId="1146" r:id="rId48" name="Drop Down 122">
              <controlPr defaultSize="0" autoLine="0" autoPict="0">
                <anchor moveWithCells="1" sizeWithCells="1">
                  <from>
                    <xdr:col>5</xdr:col>
                    <xdr:colOff>0</xdr:colOff>
                    <xdr:row>70</xdr:row>
                    <xdr:rowOff>9525</xdr:rowOff>
                  </from>
                  <to>
                    <xdr:col>6</xdr:col>
                    <xdr:colOff>9525</xdr:colOff>
                    <xdr:row>71</xdr:row>
                    <xdr:rowOff>28575</xdr:rowOff>
                  </to>
                </anchor>
              </controlPr>
            </control>
          </mc:Choice>
        </mc:AlternateContent>
        <mc:AlternateContent xmlns:mc="http://schemas.openxmlformats.org/markup-compatibility/2006">
          <mc:Choice Requires="x14">
            <control shapeId="1147" r:id="rId49" name="Drop Down 123">
              <controlPr defaultSize="0" autoLine="0" autoPict="0">
                <anchor moveWithCells="1">
                  <from>
                    <xdr:col>6</xdr:col>
                    <xdr:colOff>0</xdr:colOff>
                    <xdr:row>70</xdr:row>
                    <xdr:rowOff>9525</xdr:rowOff>
                  </from>
                  <to>
                    <xdr:col>13</xdr:col>
                    <xdr:colOff>495300</xdr:colOff>
                    <xdr:row>71</xdr:row>
                    <xdr:rowOff>28575</xdr:rowOff>
                  </to>
                </anchor>
              </controlPr>
            </control>
          </mc:Choice>
        </mc:AlternateContent>
        <mc:AlternateContent xmlns:mc="http://schemas.openxmlformats.org/markup-compatibility/2006">
          <mc:Choice Requires="x14">
            <control shapeId="1148" r:id="rId50" name="Drop Down 124">
              <controlPr defaultSize="0" autoLine="0" autoPict="0">
                <anchor moveWithCells="1" sizeWithCells="1">
                  <from>
                    <xdr:col>5</xdr:col>
                    <xdr:colOff>0</xdr:colOff>
                    <xdr:row>70</xdr:row>
                    <xdr:rowOff>9525</xdr:rowOff>
                  </from>
                  <to>
                    <xdr:col>6</xdr:col>
                    <xdr:colOff>9525</xdr:colOff>
                    <xdr:row>71</xdr:row>
                    <xdr:rowOff>28575</xdr:rowOff>
                  </to>
                </anchor>
              </controlPr>
            </control>
          </mc:Choice>
        </mc:AlternateContent>
        <mc:AlternateContent xmlns:mc="http://schemas.openxmlformats.org/markup-compatibility/2006">
          <mc:Choice Requires="x14">
            <control shapeId="1149" r:id="rId51" name="Drop Down 125">
              <controlPr defaultSize="0" autoLine="0" autoPict="0">
                <anchor moveWithCells="1" sizeWithCells="1">
                  <from>
                    <xdr:col>6</xdr:col>
                    <xdr:colOff>0</xdr:colOff>
                    <xdr:row>71</xdr:row>
                    <xdr:rowOff>9525</xdr:rowOff>
                  </from>
                  <to>
                    <xdr:col>7</xdr:col>
                    <xdr:colOff>0</xdr:colOff>
                    <xdr:row>72</xdr:row>
                    <xdr:rowOff>28575</xdr:rowOff>
                  </to>
                </anchor>
              </controlPr>
            </control>
          </mc:Choice>
        </mc:AlternateContent>
        <mc:AlternateContent xmlns:mc="http://schemas.openxmlformats.org/markup-compatibility/2006">
          <mc:Choice Requires="x14">
            <control shapeId="1150" r:id="rId52" name="Drop Down 126">
              <controlPr defaultSize="0" autoLine="0" autoPict="0">
                <anchor moveWithCells="1" sizeWithCells="1">
                  <from>
                    <xdr:col>5</xdr:col>
                    <xdr:colOff>0</xdr:colOff>
                    <xdr:row>71</xdr:row>
                    <xdr:rowOff>9525</xdr:rowOff>
                  </from>
                  <to>
                    <xdr:col>6</xdr:col>
                    <xdr:colOff>9525</xdr:colOff>
                    <xdr:row>72</xdr:row>
                    <xdr:rowOff>28575</xdr:rowOff>
                  </to>
                </anchor>
              </controlPr>
            </control>
          </mc:Choice>
        </mc:AlternateContent>
        <mc:AlternateContent xmlns:mc="http://schemas.openxmlformats.org/markup-compatibility/2006">
          <mc:Choice Requires="x14">
            <control shapeId="1151" r:id="rId53" name="Drop Down 127">
              <controlPr defaultSize="0" autoLine="0" autoPict="0">
                <anchor moveWithCells="1">
                  <from>
                    <xdr:col>6</xdr:col>
                    <xdr:colOff>0</xdr:colOff>
                    <xdr:row>71</xdr:row>
                    <xdr:rowOff>9525</xdr:rowOff>
                  </from>
                  <to>
                    <xdr:col>13</xdr:col>
                    <xdr:colOff>495300</xdr:colOff>
                    <xdr:row>72</xdr:row>
                    <xdr:rowOff>28575</xdr:rowOff>
                  </to>
                </anchor>
              </controlPr>
            </control>
          </mc:Choice>
        </mc:AlternateContent>
        <mc:AlternateContent xmlns:mc="http://schemas.openxmlformats.org/markup-compatibility/2006">
          <mc:Choice Requires="x14">
            <control shapeId="1152" r:id="rId54" name="Drop Down 128">
              <controlPr defaultSize="0" autoLine="0" autoPict="0">
                <anchor moveWithCells="1" sizeWithCells="1">
                  <from>
                    <xdr:col>5</xdr:col>
                    <xdr:colOff>0</xdr:colOff>
                    <xdr:row>71</xdr:row>
                    <xdr:rowOff>9525</xdr:rowOff>
                  </from>
                  <to>
                    <xdr:col>6</xdr:col>
                    <xdr:colOff>9525</xdr:colOff>
                    <xdr:row>72</xdr:row>
                    <xdr:rowOff>28575</xdr:rowOff>
                  </to>
                </anchor>
              </controlPr>
            </control>
          </mc:Choice>
        </mc:AlternateContent>
        <mc:AlternateContent xmlns:mc="http://schemas.openxmlformats.org/markup-compatibility/2006">
          <mc:Choice Requires="x14">
            <control shapeId="1153" r:id="rId55" name="Drop Down 129">
              <controlPr defaultSize="0" autoLine="0" autoPict="0">
                <anchor moveWithCells="1" sizeWithCells="1">
                  <from>
                    <xdr:col>6</xdr:col>
                    <xdr:colOff>0</xdr:colOff>
                    <xdr:row>72</xdr:row>
                    <xdr:rowOff>9525</xdr:rowOff>
                  </from>
                  <to>
                    <xdr:col>7</xdr:col>
                    <xdr:colOff>0</xdr:colOff>
                    <xdr:row>73</xdr:row>
                    <xdr:rowOff>28575</xdr:rowOff>
                  </to>
                </anchor>
              </controlPr>
            </control>
          </mc:Choice>
        </mc:AlternateContent>
        <mc:AlternateContent xmlns:mc="http://schemas.openxmlformats.org/markup-compatibility/2006">
          <mc:Choice Requires="x14">
            <control shapeId="1154" r:id="rId56" name="Drop Down 130">
              <controlPr defaultSize="0" autoLine="0" autoPict="0">
                <anchor moveWithCells="1" sizeWithCells="1">
                  <from>
                    <xdr:col>5</xdr:col>
                    <xdr:colOff>0</xdr:colOff>
                    <xdr:row>72</xdr:row>
                    <xdr:rowOff>9525</xdr:rowOff>
                  </from>
                  <to>
                    <xdr:col>6</xdr:col>
                    <xdr:colOff>9525</xdr:colOff>
                    <xdr:row>73</xdr:row>
                    <xdr:rowOff>28575</xdr:rowOff>
                  </to>
                </anchor>
              </controlPr>
            </control>
          </mc:Choice>
        </mc:AlternateContent>
        <mc:AlternateContent xmlns:mc="http://schemas.openxmlformats.org/markup-compatibility/2006">
          <mc:Choice Requires="x14">
            <control shapeId="1155" r:id="rId57" name="Drop Down 131">
              <controlPr defaultSize="0" autoLine="0" autoPict="0">
                <anchor moveWithCells="1" sizeWithCells="1">
                  <from>
                    <xdr:col>6</xdr:col>
                    <xdr:colOff>0</xdr:colOff>
                    <xdr:row>72</xdr:row>
                    <xdr:rowOff>9525</xdr:rowOff>
                  </from>
                  <to>
                    <xdr:col>7</xdr:col>
                    <xdr:colOff>0</xdr:colOff>
                    <xdr:row>73</xdr:row>
                    <xdr:rowOff>28575</xdr:rowOff>
                  </to>
                </anchor>
              </controlPr>
            </control>
          </mc:Choice>
        </mc:AlternateContent>
        <mc:AlternateContent xmlns:mc="http://schemas.openxmlformats.org/markup-compatibility/2006">
          <mc:Choice Requires="x14">
            <control shapeId="1156" r:id="rId58" name="Drop Down 132">
              <controlPr defaultSize="0" autoLine="0" autoPict="0">
                <anchor moveWithCells="1" sizeWithCells="1">
                  <from>
                    <xdr:col>5</xdr:col>
                    <xdr:colOff>0</xdr:colOff>
                    <xdr:row>72</xdr:row>
                    <xdr:rowOff>9525</xdr:rowOff>
                  </from>
                  <to>
                    <xdr:col>6</xdr:col>
                    <xdr:colOff>9525</xdr:colOff>
                    <xdr:row>73</xdr:row>
                    <xdr:rowOff>28575</xdr:rowOff>
                  </to>
                </anchor>
              </controlPr>
            </control>
          </mc:Choice>
        </mc:AlternateContent>
        <mc:AlternateContent xmlns:mc="http://schemas.openxmlformats.org/markup-compatibility/2006">
          <mc:Choice Requires="x14">
            <control shapeId="1157" r:id="rId59" name="Drop Down 133">
              <controlPr defaultSize="0" autoLine="0" autoPict="0">
                <anchor moveWithCells="1">
                  <from>
                    <xdr:col>6</xdr:col>
                    <xdr:colOff>0</xdr:colOff>
                    <xdr:row>72</xdr:row>
                    <xdr:rowOff>9525</xdr:rowOff>
                  </from>
                  <to>
                    <xdr:col>13</xdr:col>
                    <xdr:colOff>495300</xdr:colOff>
                    <xdr:row>73</xdr:row>
                    <xdr:rowOff>28575</xdr:rowOff>
                  </to>
                </anchor>
              </controlPr>
            </control>
          </mc:Choice>
        </mc:AlternateContent>
        <mc:AlternateContent xmlns:mc="http://schemas.openxmlformats.org/markup-compatibility/2006">
          <mc:Choice Requires="x14">
            <control shapeId="1158" r:id="rId60" name="Drop Down 134">
              <controlPr defaultSize="0" autoLine="0" autoPict="0">
                <anchor moveWithCells="1" sizeWithCells="1">
                  <from>
                    <xdr:col>5</xdr:col>
                    <xdr:colOff>0</xdr:colOff>
                    <xdr:row>72</xdr:row>
                    <xdr:rowOff>9525</xdr:rowOff>
                  </from>
                  <to>
                    <xdr:col>6</xdr:col>
                    <xdr:colOff>9525</xdr:colOff>
                    <xdr:row>73</xdr:row>
                    <xdr:rowOff>28575</xdr:rowOff>
                  </to>
                </anchor>
              </controlPr>
            </control>
          </mc:Choice>
        </mc:AlternateContent>
        <mc:AlternateContent xmlns:mc="http://schemas.openxmlformats.org/markup-compatibility/2006">
          <mc:Choice Requires="x14">
            <control shapeId="1159" r:id="rId61" name="Drop Down 135">
              <controlPr defaultSize="0" autoLine="0" autoPict="0">
                <anchor moveWithCells="1" sizeWithCells="1">
                  <from>
                    <xdr:col>6</xdr:col>
                    <xdr:colOff>0</xdr:colOff>
                    <xdr:row>73</xdr:row>
                    <xdr:rowOff>9525</xdr:rowOff>
                  </from>
                  <to>
                    <xdr:col>7</xdr:col>
                    <xdr:colOff>0</xdr:colOff>
                    <xdr:row>74</xdr:row>
                    <xdr:rowOff>28575</xdr:rowOff>
                  </to>
                </anchor>
              </controlPr>
            </control>
          </mc:Choice>
        </mc:AlternateContent>
        <mc:AlternateContent xmlns:mc="http://schemas.openxmlformats.org/markup-compatibility/2006">
          <mc:Choice Requires="x14">
            <control shapeId="1160" r:id="rId62" name="Drop Down 136">
              <controlPr defaultSize="0" autoLine="0" autoPict="0">
                <anchor moveWithCells="1" sizeWithCells="1">
                  <from>
                    <xdr:col>5</xdr:col>
                    <xdr:colOff>0</xdr:colOff>
                    <xdr:row>73</xdr:row>
                    <xdr:rowOff>9525</xdr:rowOff>
                  </from>
                  <to>
                    <xdr:col>6</xdr:col>
                    <xdr:colOff>9525</xdr:colOff>
                    <xdr:row>74</xdr:row>
                    <xdr:rowOff>28575</xdr:rowOff>
                  </to>
                </anchor>
              </controlPr>
            </control>
          </mc:Choice>
        </mc:AlternateContent>
        <mc:AlternateContent xmlns:mc="http://schemas.openxmlformats.org/markup-compatibility/2006">
          <mc:Choice Requires="x14">
            <control shapeId="1161" r:id="rId63" name="Drop Down 137">
              <controlPr defaultSize="0" autoLine="0" autoPict="0">
                <anchor moveWithCells="1" sizeWithCells="1">
                  <from>
                    <xdr:col>6</xdr:col>
                    <xdr:colOff>0</xdr:colOff>
                    <xdr:row>73</xdr:row>
                    <xdr:rowOff>9525</xdr:rowOff>
                  </from>
                  <to>
                    <xdr:col>7</xdr:col>
                    <xdr:colOff>0</xdr:colOff>
                    <xdr:row>74</xdr:row>
                    <xdr:rowOff>28575</xdr:rowOff>
                  </to>
                </anchor>
              </controlPr>
            </control>
          </mc:Choice>
        </mc:AlternateContent>
        <mc:AlternateContent xmlns:mc="http://schemas.openxmlformats.org/markup-compatibility/2006">
          <mc:Choice Requires="x14">
            <control shapeId="1162" r:id="rId64" name="Drop Down 138">
              <controlPr defaultSize="0" autoLine="0" autoPict="0">
                <anchor moveWithCells="1" sizeWithCells="1">
                  <from>
                    <xdr:col>5</xdr:col>
                    <xdr:colOff>0</xdr:colOff>
                    <xdr:row>73</xdr:row>
                    <xdr:rowOff>9525</xdr:rowOff>
                  </from>
                  <to>
                    <xdr:col>6</xdr:col>
                    <xdr:colOff>9525</xdr:colOff>
                    <xdr:row>74</xdr:row>
                    <xdr:rowOff>28575</xdr:rowOff>
                  </to>
                </anchor>
              </controlPr>
            </control>
          </mc:Choice>
        </mc:AlternateContent>
        <mc:AlternateContent xmlns:mc="http://schemas.openxmlformats.org/markup-compatibility/2006">
          <mc:Choice Requires="x14">
            <control shapeId="1163" r:id="rId65" name="Drop Down 139">
              <controlPr defaultSize="0" autoLine="0" autoPict="0">
                <anchor moveWithCells="1">
                  <from>
                    <xdr:col>6</xdr:col>
                    <xdr:colOff>0</xdr:colOff>
                    <xdr:row>73</xdr:row>
                    <xdr:rowOff>9525</xdr:rowOff>
                  </from>
                  <to>
                    <xdr:col>13</xdr:col>
                    <xdr:colOff>495300</xdr:colOff>
                    <xdr:row>74</xdr:row>
                    <xdr:rowOff>28575</xdr:rowOff>
                  </to>
                </anchor>
              </controlPr>
            </control>
          </mc:Choice>
        </mc:AlternateContent>
        <mc:AlternateContent xmlns:mc="http://schemas.openxmlformats.org/markup-compatibility/2006">
          <mc:Choice Requires="x14">
            <control shapeId="1164" r:id="rId66" name="Drop Down 140">
              <controlPr defaultSize="0" autoLine="0" autoPict="0">
                <anchor moveWithCells="1" sizeWithCells="1">
                  <from>
                    <xdr:col>5</xdr:col>
                    <xdr:colOff>0</xdr:colOff>
                    <xdr:row>73</xdr:row>
                    <xdr:rowOff>9525</xdr:rowOff>
                  </from>
                  <to>
                    <xdr:col>6</xdr:col>
                    <xdr:colOff>9525</xdr:colOff>
                    <xdr:row>74</xdr:row>
                    <xdr:rowOff>28575</xdr:rowOff>
                  </to>
                </anchor>
              </controlPr>
            </control>
          </mc:Choice>
        </mc:AlternateContent>
        <mc:AlternateContent xmlns:mc="http://schemas.openxmlformats.org/markup-compatibility/2006">
          <mc:Choice Requires="x14">
            <control shapeId="1165" r:id="rId67" name="Drop Down 141">
              <controlPr defaultSize="0" autoLine="0" autoPict="0">
                <anchor moveWithCells="1" sizeWithCells="1">
                  <from>
                    <xdr:col>6</xdr:col>
                    <xdr:colOff>0</xdr:colOff>
                    <xdr:row>74</xdr:row>
                    <xdr:rowOff>9525</xdr:rowOff>
                  </from>
                  <to>
                    <xdr:col>7</xdr:col>
                    <xdr:colOff>0</xdr:colOff>
                    <xdr:row>75</xdr:row>
                    <xdr:rowOff>28575</xdr:rowOff>
                  </to>
                </anchor>
              </controlPr>
            </control>
          </mc:Choice>
        </mc:AlternateContent>
        <mc:AlternateContent xmlns:mc="http://schemas.openxmlformats.org/markup-compatibility/2006">
          <mc:Choice Requires="x14">
            <control shapeId="1166" r:id="rId68" name="Drop Down 142">
              <controlPr defaultSize="0" autoLine="0" autoPict="0">
                <anchor moveWithCells="1" sizeWithCells="1">
                  <from>
                    <xdr:col>5</xdr:col>
                    <xdr:colOff>0</xdr:colOff>
                    <xdr:row>74</xdr:row>
                    <xdr:rowOff>9525</xdr:rowOff>
                  </from>
                  <to>
                    <xdr:col>6</xdr:col>
                    <xdr:colOff>9525</xdr:colOff>
                    <xdr:row>75</xdr:row>
                    <xdr:rowOff>28575</xdr:rowOff>
                  </to>
                </anchor>
              </controlPr>
            </control>
          </mc:Choice>
        </mc:AlternateContent>
        <mc:AlternateContent xmlns:mc="http://schemas.openxmlformats.org/markup-compatibility/2006">
          <mc:Choice Requires="x14">
            <control shapeId="1167" r:id="rId69" name="Drop Down 143">
              <controlPr defaultSize="0" autoLine="0" autoPict="0">
                <anchor moveWithCells="1" sizeWithCells="1">
                  <from>
                    <xdr:col>6</xdr:col>
                    <xdr:colOff>0</xdr:colOff>
                    <xdr:row>74</xdr:row>
                    <xdr:rowOff>9525</xdr:rowOff>
                  </from>
                  <to>
                    <xdr:col>7</xdr:col>
                    <xdr:colOff>0</xdr:colOff>
                    <xdr:row>75</xdr:row>
                    <xdr:rowOff>28575</xdr:rowOff>
                  </to>
                </anchor>
              </controlPr>
            </control>
          </mc:Choice>
        </mc:AlternateContent>
        <mc:AlternateContent xmlns:mc="http://schemas.openxmlformats.org/markup-compatibility/2006">
          <mc:Choice Requires="x14">
            <control shapeId="1168" r:id="rId70" name="Drop Down 144">
              <controlPr defaultSize="0" autoLine="0" autoPict="0">
                <anchor moveWithCells="1" sizeWithCells="1">
                  <from>
                    <xdr:col>5</xdr:col>
                    <xdr:colOff>0</xdr:colOff>
                    <xdr:row>74</xdr:row>
                    <xdr:rowOff>9525</xdr:rowOff>
                  </from>
                  <to>
                    <xdr:col>6</xdr:col>
                    <xdr:colOff>9525</xdr:colOff>
                    <xdr:row>75</xdr:row>
                    <xdr:rowOff>28575</xdr:rowOff>
                  </to>
                </anchor>
              </controlPr>
            </control>
          </mc:Choice>
        </mc:AlternateContent>
        <mc:AlternateContent xmlns:mc="http://schemas.openxmlformats.org/markup-compatibility/2006">
          <mc:Choice Requires="x14">
            <control shapeId="1169" r:id="rId71" name="Drop Down 145">
              <controlPr defaultSize="0" autoLine="0" autoPict="0">
                <anchor moveWithCells="1">
                  <from>
                    <xdr:col>6</xdr:col>
                    <xdr:colOff>0</xdr:colOff>
                    <xdr:row>74</xdr:row>
                    <xdr:rowOff>9525</xdr:rowOff>
                  </from>
                  <to>
                    <xdr:col>13</xdr:col>
                    <xdr:colOff>495300</xdr:colOff>
                    <xdr:row>75</xdr:row>
                    <xdr:rowOff>28575</xdr:rowOff>
                  </to>
                </anchor>
              </controlPr>
            </control>
          </mc:Choice>
        </mc:AlternateContent>
        <mc:AlternateContent xmlns:mc="http://schemas.openxmlformats.org/markup-compatibility/2006">
          <mc:Choice Requires="x14">
            <control shapeId="1170" r:id="rId72" name="Drop Down 146">
              <controlPr defaultSize="0" autoLine="0" autoPict="0">
                <anchor moveWithCells="1" sizeWithCells="1">
                  <from>
                    <xdr:col>5</xdr:col>
                    <xdr:colOff>0</xdr:colOff>
                    <xdr:row>74</xdr:row>
                    <xdr:rowOff>9525</xdr:rowOff>
                  </from>
                  <to>
                    <xdr:col>6</xdr:col>
                    <xdr:colOff>9525</xdr:colOff>
                    <xdr:row>75</xdr:row>
                    <xdr:rowOff>28575</xdr:rowOff>
                  </to>
                </anchor>
              </controlPr>
            </control>
          </mc:Choice>
        </mc:AlternateContent>
        <mc:AlternateContent xmlns:mc="http://schemas.openxmlformats.org/markup-compatibility/2006">
          <mc:Choice Requires="x14">
            <control shapeId="1171" r:id="rId73" name="Drop Down 147">
              <controlPr defaultSize="0" autoLine="0" autoPict="0">
                <anchor moveWithCells="1" sizeWithCells="1">
                  <from>
                    <xdr:col>6</xdr:col>
                    <xdr:colOff>0</xdr:colOff>
                    <xdr:row>75</xdr:row>
                    <xdr:rowOff>9525</xdr:rowOff>
                  </from>
                  <to>
                    <xdr:col>7</xdr:col>
                    <xdr:colOff>0</xdr:colOff>
                    <xdr:row>76</xdr:row>
                    <xdr:rowOff>28575</xdr:rowOff>
                  </to>
                </anchor>
              </controlPr>
            </control>
          </mc:Choice>
        </mc:AlternateContent>
        <mc:AlternateContent xmlns:mc="http://schemas.openxmlformats.org/markup-compatibility/2006">
          <mc:Choice Requires="x14">
            <control shapeId="1172" r:id="rId74" name="Drop Down 148">
              <controlPr defaultSize="0" autoLine="0" autoPict="0">
                <anchor moveWithCells="1" sizeWithCells="1">
                  <from>
                    <xdr:col>5</xdr:col>
                    <xdr:colOff>0</xdr:colOff>
                    <xdr:row>75</xdr:row>
                    <xdr:rowOff>9525</xdr:rowOff>
                  </from>
                  <to>
                    <xdr:col>6</xdr:col>
                    <xdr:colOff>9525</xdr:colOff>
                    <xdr:row>76</xdr:row>
                    <xdr:rowOff>28575</xdr:rowOff>
                  </to>
                </anchor>
              </controlPr>
            </control>
          </mc:Choice>
        </mc:AlternateContent>
        <mc:AlternateContent xmlns:mc="http://schemas.openxmlformats.org/markup-compatibility/2006">
          <mc:Choice Requires="x14">
            <control shapeId="1173" r:id="rId75" name="Drop Down 149">
              <controlPr defaultSize="0" autoLine="0" autoPict="0">
                <anchor moveWithCells="1">
                  <from>
                    <xdr:col>6</xdr:col>
                    <xdr:colOff>0</xdr:colOff>
                    <xdr:row>75</xdr:row>
                    <xdr:rowOff>9525</xdr:rowOff>
                  </from>
                  <to>
                    <xdr:col>13</xdr:col>
                    <xdr:colOff>495300</xdr:colOff>
                    <xdr:row>76</xdr:row>
                    <xdr:rowOff>28575</xdr:rowOff>
                  </to>
                </anchor>
              </controlPr>
            </control>
          </mc:Choice>
        </mc:AlternateContent>
        <mc:AlternateContent xmlns:mc="http://schemas.openxmlformats.org/markup-compatibility/2006">
          <mc:Choice Requires="x14">
            <control shapeId="1174" r:id="rId76" name="Drop Down 150">
              <controlPr defaultSize="0" autoLine="0" autoPict="0">
                <anchor moveWithCells="1" sizeWithCells="1">
                  <from>
                    <xdr:col>5</xdr:col>
                    <xdr:colOff>0</xdr:colOff>
                    <xdr:row>75</xdr:row>
                    <xdr:rowOff>9525</xdr:rowOff>
                  </from>
                  <to>
                    <xdr:col>6</xdr:col>
                    <xdr:colOff>9525</xdr:colOff>
                    <xdr:row>76</xdr:row>
                    <xdr:rowOff>28575</xdr:rowOff>
                  </to>
                </anchor>
              </controlPr>
            </control>
          </mc:Choice>
        </mc:AlternateContent>
        <mc:AlternateContent xmlns:mc="http://schemas.openxmlformats.org/markup-compatibility/2006">
          <mc:Choice Requires="x14">
            <control shapeId="1175" r:id="rId77" name="Drop Down 151">
              <controlPr locked="0" defaultSize="0" autoLine="0" autoPict="0">
                <anchor moveWithCells="1" sizeWithCells="1">
                  <from>
                    <xdr:col>6</xdr:col>
                    <xdr:colOff>0</xdr:colOff>
                    <xdr:row>8</xdr:row>
                    <xdr:rowOff>0</xdr:rowOff>
                  </from>
                  <to>
                    <xdr:col>7</xdr:col>
                    <xdr:colOff>0</xdr:colOff>
                    <xdr:row>9</xdr:row>
                    <xdr:rowOff>28575</xdr:rowOff>
                  </to>
                </anchor>
              </controlPr>
            </control>
          </mc:Choice>
        </mc:AlternateContent>
        <mc:AlternateContent xmlns:mc="http://schemas.openxmlformats.org/markup-compatibility/2006">
          <mc:Choice Requires="x14">
            <control shapeId="1176" r:id="rId78" name="Drop Down 152">
              <controlPr locked="0" defaultSize="0" autoLine="0" autoPict="0">
                <anchor moveWithCells="1" sizeWithCells="1">
                  <from>
                    <xdr:col>5</xdr:col>
                    <xdr:colOff>2333625</xdr:colOff>
                    <xdr:row>12</xdr:row>
                    <xdr:rowOff>0</xdr:rowOff>
                  </from>
                  <to>
                    <xdr:col>6</xdr:col>
                    <xdr:colOff>2781300</xdr:colOff>
                    <xdr:row>13</xdr:row>
                    <xdr:rowOff>28575</xdr:rowOff>
                  </to>
                </anchor>
              </controlPr>
            </control>
          </mc:Choice>
        </mc:AlternateContent>
        <mc:AlternateContent xmlns:mc="http://schemas.openxmlformats.org/markup-compatibility/2006">
          <mc:Choice Requires="x14">
            <control shapeId="1177" r:id="rId79" name="Drop Down 153">
              <controlPr locked="0" defaultSize="0" autoLine="0" autoPict="0">
                <anchor moveWithCells="1" sizeWithCells="1">
                  <from>
                    <xdr:col>5</xdr:col>
                    <xdr:colOff>2333625</xdr:colOff>
                    <xdr:row>14</xdr:row>
                    <xdr:rowOff>0</xdr:rowOff>
                  </from>
                  <to>
                    <xdr:col>6</xdr:col>
                    <xdr:colOff>2781300</xdr:colOff>
                    <xdr:row>15</xdr:row>
                    <xdr:rowOff>28575</xdr:rowOff>
                  </to>
                </anchor>
              </controlPr>
            </control>
          </mc:Choice>
        </mc:AlternateContent>
        <mc:AlternateContent xmlns:mc="http://schemas.openxmlformats.org/markup-compatibility/2006">
          <mc:Choice Requires="x14">
            <control shapeId="1178" r:id="rId80" name="Drop Down 154">
              <controlPr locked="0" defaultSize="0" autoLine="0" autoPict="0">
                <anchor moveWithCells="1" sizeWithCells="1">
                  <from>
                    <xdr:col>6</xdr:col>
                    <xdr:colOff>0</xdr:colOff>
                    <xdr:row>10</xdr:row>
                    <xdr:rowOff>0</xdr:rowOff>
                  </from>
                  <to>
                    <xdr:col>7</xdr:col>
                    <xdr:colOff>0</xdr:colOff>
                    <xdr:row>11</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50"/>
  <sheetViews>
    <sheetView workbookViewId="0">
      <selection activeCell="F9" sqref="F9"/>
    </sheetView>
  </sheetViews>
  <sheetFormatPr baseColWidth="10" defaultRowHeight="15" x14ac:dyDescent="0.25"/>
  <cols>
    <col min="2" max="2" width="14" bestFit="1" customWidth="1"/>
  </cols>
  <sheetData>
    <row r="2" spans="2:7" s="2" customFormat="1" x14ac:dyDescent="0.25">
      <c r="B2" s="133" t="s">
        <v>217</v>
      </c>
      <c r="C2" s="133"/>
      <c r="D2" s="133"/>
      <c r="E2" s="133"/>
      <c r="F2" s="133"/>
      <c r="G2" s="2" t="s">
        <v>208</v>
      </c>
    </row>
    <row r="3" spans="2:7" x14ac:dyDescent="0.25">
      <c r="B3">
        <f>CHOOSE('Gamme de matériau'!$C$4,Aucun!B1,'Vide et comble'!B1,Métaux!B1,'Pierre naturelle'!B1,Briques!B1,'Blocs de béton'!B1,Béton!B1,Plâtre!B1,Enduits!B1,'Bois et dérivés'!B1,Isolants!B2,Divers!B1,'Matériaux de construction non h'!B1)</f>
        <v>0</v>
      </c>
      <c r="C3">
        <f>CHOOSE('Gamme de matériau'!$C$4,Aucun!C1,'Vide et comble'!C1,Métaux!C1,'Pierre naturelle'!C1,Briques!C1,'Blocs de béton'!C1,Béton!C1,Plâtre!C1,Enduits!C1,'Bois et dérivés'!C1,Isolants!C2,Divers!C1,'Matériaux de construction non h'!C1)</f>
        <v>0</v>
      </c>
      <c r="D3">
        <f>CHOOSE('Gamme de matériau'!$C$4,Aucun!D1,'Vide et comble'!D1,Métaux!D1,'Pierre naturelle'!D1,Briques!D1,'Blocs de béton'!D1,Béton!D1,Plâtre!D1,Enduits!D1,'Bois et dérivés'!D1,Isolants!D2,Divers!D1,'Matériaux de construction non h'!D1)</f>
        <v>0</v>
      </c>
      <c r="E3">
        <f>CHOOSE('Gamme de matériau'!$C$4,Aucun!E1,'Vide et comble'!E1,Métaux!E1,'Pierre naturelle'!E1,Briques!E1,'Blocs de béton'!E1,Béton!E1,Plâtre!E1,Enduits!E1,'Bois et dérivés'!E1,Isolants!E2,Divers!E1,'Matériaux de construction non h'!E1)</f>
        <v>0</v>
      </c>
      <c r="F3">
        <f>CHOOSE('Gamme de matériau'!$C$4,Aucun!F1,'Vide et comble'!F1,Métaux!F1,'Pierre naturelle'!F1,Briques!F1,'Blocs de béton'!F1,Béton!F1,Plâtre!F1,Enduits!F1,'Bois et dérivés'!F1,Isolants!F2,Divers!F1,'Matériaux de construction non h'!F1)</f>
        <v>0</v>
      </c>
      <c r="G3">
        <v>1</v>
      </c>
    </row>
    <row r="4" spans="2:7" x14ac:dyDescent="0.25">
      <c r="B4">
        <f>CHOOSE('Gamme de matériau'!$C$4,Aucun!B2,'Vide et comble'!B2,Métaux!B2,'Pierre naturelle'!B2,Briques!B2,'Blocs de béton'!B2,Béton!B2,Plâtre!B2,Enduits!B2,'Bois et dérivés'!B2,Isolants!B3,Divers!B2,'Matériaux de construction non h'!B2)</f>
        <v>0</v>
      </c>
      <c r="C4">
        <f>CHOOSE('Gamme de matériau'!$C$4,Aucun!C2,'Vide et comble'!C2,Métaux!C2,'Pierre naturelle'!C2,Briques!C2,'Blocs de béton'!C2,Béton!C2,Plâtre!C2,Enduits!C2,'Bois et dérivés'!C2,Isolants!C3,Divers!C2,'Matériaux de construction non h'!C2)</f>
        <v>0</v>
      </c>
      <c r="D4">
        <f>CHOOSE('Gamme de matériau'!$C$4,Aucun!D2,'Vide et comble'!D2,Métaux!D2,'Pierre naturelle'!D2,Briques!D2,'Blocs de béton'!D2,Béton!D2,Plâtre!D2,Enduits!D2,'Bois et dérivés'!D2,Isolants!D3,Divers!D2,'Matériaux de construction non h'!D2)</f>
        <v>0</v>
      </c>
      <c r="E4">
        <f>CHOOSE('Gamme de matériau'!$C$4,Aucun!E2,'Vide et comble'!E2,Métaux!E2,'Pierre naturelle'!E2,Briques!E2,'Blocs de béton'!E2,Béton!E2,Plâtre!E2,Enduits!E2,'Bois et dérivés'!E2,Isolants!E3,Divers!E2,'Matériaux de construction non h'!E2)</f>
        <v>0</v>
      </c>
      <c r="F4">
        <f>CHOOSE('Gamme de matériau'!$C$4,Aucun!F2,'Vide et comble'!F2,Métaux!F2,'Pierre naturelle'!F2,Briques!F2,'Blocs de béton'!F2,Béton!F2,Plâtre!F2,Enduits!F2,'Bois et dérivés'!F2,Isolants!F3,Divers!F2,'Matériaux de construction non h'!F2)</f>
        <v>0</v>
      </c>
    </row>
    <row r="5" spans="2:7" x14ac:dyDescent="0.25">
      <c r="B5">
        <f>CHOOSE('Gamme de matériau'!$C$4,Aucun!B3,'Vide et comble'!B3,Métaux!B3,'Pierre naturelle'!B3,Briques!B3,'Blocs de béton'!B3,Béton!B3,Plâtre!B3,Enduits!B3,'Bois et dérivés'!B3,Isolants!B4,Divers!B3,'Matériaux de construction non h'!B3)</f>
        <v>0</v>
      </c>
      <c r="C5">
        <f>CHOOSE('Gamme de matériau'!$C$4,Aucun!C3,'Vide et comble'!C3,Métaux!C3,'Pierre naturelle'!C3,Briques!C3,'Blocs de béton'!C3,Béton!C3,Plâtre!C3,Enduits!C3,'Bois et dérivés'!C3,Isolants!C4,Divers!C3,'Matériaux de construction non h'!C3)</f>
        <v>0</v>
      </c>
      <c r="D5">
        <f>CHOOSE('Gamme de matériau'!$C$4,Aucun!D3,'Vide et comble'!D3,Métaux!D3,'Pierre naturelle'!D3,Briques!D3,'Blocs de béton'!D3,Béton!D3,Plâtre!D3,Enduits!D3,'Bois et dérivés'!D3,Isolants!D4,Divers!D3,'Matériaux de construction non h'!D3)</f>
        <v>0</v>
      </c>
      <c r="E5">
        <f>CHOOSE('Gamme de matériau'!$C$4,Aucun!E3,'Vide et comble'!E3,Métaux!E3,'Pierre naturelle'!E3,Briques!E3,'Blocs de béton'!E3,Béton!E3,Plâtre!E3,Enduits!E3,'Bois et dérivés'!E3,Isolants!E4,Divers!E3,'Matériaux de construction non h'!E3)</f>
        <v>0</v>
      </c>
      <c r="F5">
        <f>CHOOSE('Gamme de matériau'!$C$4,Aucun!F3,'Vide et comble'!F3,Métaux!F3,'Pierre naturelle'!F3,Briques!F3,'Blocs de béton'!F3,Béton!F3,Plâtre!F3,Enduits!F3,'Bois et dérivés'!F3,Isolants!F4,Divers!F3,'Matériaux de construction non h'!F3)</f>
        <v>0</v>
      </c>
    </row>
    <row r="6" spans="2:7" x14ac:dyDescent="0.25">
      <c r="B6">
        <f>CHOOSE('Gamme de matériau'!$C$4,Aucun!B4,'Vide et comble'!B4,Métaux!B4,'Pierre naturelle'!B4,Briques!B4,'Blocs de béton'!B4,Béton!B4,Plâtre!B4,Enduits!B4,'Bois et dérivés'!B4,Isolants!B5,Divers!B4,'Matériaux de construction non h'!B4)</f>
        <v>0</v>
      </c>
      <c r="C6">
        <f>CHOOSE('Gamme de matériau'!$C$4,Aucun!C4,'Vide et comble'!C4,Métaux!C4,'Pierre naturelle'!C4,Briques!C4,'Blocs de béton'!C4,Béton!C4,Plâtre!C4,Enduits!C4,'Bois et dérivés'!C4,Isolants!C5,Divers!C4,'Matériaux de construction non h'!C4)</f>
        <v>0</v>
      </c>
      <c r="D6">
        <f>CHOOSE('Gamme de matériau'!$C$4,Aucun!D4,'Vide et comble'!D4,Métaux!D4,'Pierre naturelle'!D4,Briques!D4,'Blocs de béton'!D4,Béton!D4,Plâtre!D4,Enduits!D4,'Bois et dérivés'!D4,Isolants!D5,Divers!D4,'Matériaux de construction non h'!D4)</f>
        <v>0</v>
      </c>
      <c r="E6">
        <f>CHOOSE('Gamme de matériau'!$C$4,Aucun!E4,'Vide et comble'!E4,Métaux!E4,'Pierre naturelle'!E4,Briques!E4,'Blocs de béton'!E4,Béton!E4,Plâtre!E4,Enduits!E4,'Bois et dérivés'!E4,Isolants!E5,Divers!E4,'Matériaux de construction non h'!E4)</f>
        <v>0</v>
      </c>
      <c r="F6">
        <f>CHOOSE('Gamme de matériau'!$C$4,Aucun!F4,'Vide et comble'!F4,Métaux!F4,'Pierre naturelle'!F4,Briques!F4,'Blocs de béton'!F4,Béton!F4,Plâtre!F4,Enduits!F4,'Bois et dérivés'!F4,Isolants!F5,Divers!F4,'Matériaux de construction non h'!F4)</f>
        <v>0</v>
      </c>
    </row>
    <row r="7" spans="2:7" x14ac:dyDescent="0.25">
      <c r="B7">
        <f>CHOOSE('Gamme de matériau'!$C$4,Aucun!B5,'Vide et comble'!B5,Métaux!B5,'Pierre naturelle'!B5,Briques!B5,'Blocs de béton'!B5,Béton!B5,Plâtre!B5,Enduits!B5,'Bois et dérivés'!B5,Isolants!B6,Divers!B5,'Matériaux de construction non h'!B5)</f>
        <v>0</v>
      </c>
      <c r="C7">
        <f>CHOOSE('Gamme de matériau'!$C$4,Aucun!C5,'Vide et comble'!C5,Métaux!C5,'Pierre naturelle'!C5,Briques!C5,'Blocs de béton'!C5,Béton!C5,Plâtre!C5,Enduits!C5,'Bois et dérivés'!C5,Isolants!C6,Divers!C5,'Matériaux de construction non h'!C5)</f>
        <v>0</v>
      </c>
      <c r="D7">
        <f>CHOOSE('Gamme de matériau'!$C$4,Aucun!D5,'Vide et comble'!D5,Métaux!D5,'Pierre naturelle'!D5,Briques!D5,'Blocs de béton'!D5,Béton!D5,Plâtre!D5,Enduits!D5,'Bois et dérivés'!D5,Isolants!D6,Divers!D5,'Matériaux de construction non h'!D5)</f>
        <v>0</v>
      </c>
      <c r="E7">
        <f>CHOOSE('Gamme de matériau'!$C$4,Aucun!E5,'Vide et comble'!E5,Métaux!E5,'Pierre naturelle'!E5,Briques!E5,'Blocs de béton'!E5,Béton!E5,Plâtre!E5,Enduits!E5,'Bois et dérivés'!E5,Isolants!E6,Divers!E5,'Matériaux de construction non h'!E5)</f>
        <v>0</v>
      </c>
      <c r="F7">
        <f>CHOOSE('Gamme de matériau'!$C$4,Aucun!F5,'Vide et comble'!F5,Métaux!F5,'Pierre naturelle'!F5,Briques!F5,'Blocs de béton'!F5,Béton!F5,Plâtre!F5,Enduits!F5,'Bois et dérivés'!F5,Isolants!F6,Divers!F5,'Matériaux de construction non h'!F5)</f>
        <v>0</v>
      </c>
    </row>
    <row r="8" spans="2:7" x14ac:dyDescent="0.25">
      <c r="B8">
        <f>CHOOSE('Gamme de matériau'!$C$4,Aucun!B6,'Vide et comble'!B6,Métaux!B6,'Pierre naturelle'!B6,Briques!B6,'Blocs de béton'!B6,Béton!B6,Plâtre!B6,Enduits!B6,'Bois et dérivés'!B6,Isolants!B7,Divers!B6,'Matériaux de construction non h'!B6)</f>
        <v>0</v>
      </c>
      <c r="C8">
        <f>CHOOSE('Gamme de matériau'!$C$4,Aucun!C6,'Vide et comble'!C6,Métaux!C6,'Pierre naturelle'!C6,Briques!C6,'Blocs de béton'!C6,Béton!C6,Plâtre!C6,Enduits!C6,'Bois et dérivés'!C6,Isolants!C7,Divers!C6,'Matériaux de construction non h'!C6)</f>
        <v>0</v>
      </c>
      <c r="D8">
        <f>CHOOSE('Gamme de matériau'!$C$4,Aucun!D6,'Vide et comble'!D6,Métaux!D6,'Pierre naturelle'!D6,Briques!D6,'Blocs de béton'!D6,Béton!D6,Plâtre!D6,Enduits!D6,'Bois et dérivés'!D6,Isolants!D7,Divers!D6,'Matériaux de construction non h'!D6)</f>
        <v>0</v>
      </c>
      <c r="E8">
        <f>CHOOSE('Gamme de matériau'!$C$4,Aucun!E6,'Vide et comble'!E6,Métaux!E6,'Pierre naturelle'!E6,Briques!E6,'Blocs de béton'!E6,Béton!E6,Plâtre!E6,Enduits!E6,'Bois et dérivés'!E6,Isolants!E7,Divers!E6,'Matériaux de construction non h'!E6)</f>
        <v>0</v>
      </c>
      <c r="F8">
        <f>CHOOSE('Gamme de matériau'!$C$4,Aucun!F6,'Vide et comble'!F6,Métaux!F6,'Pierre naturelle'!F6,Briques!F6,'Blocs de béton'!F6,Béton!F6,Plâtre!F6,Enduits!F6,'Bois et dérivés'!F6,Isolants!F7,Divers!F6,'Matériaux de construction non h'!F6)</f>
        <v>0</v>
      </c>
    </row>
    <row r="9" spans="2:7" x14ac:dyDescent="0.25">
      <c r="B9">
        <f>CHOOSE('Gamme de matériau'!$C$4,Aucun!B7,'Vide et comble'!B7,Métaux!B7,'Pierre naturelle'!B7,Briques!B7,'Blocs de béton'!B7,Béton!B7,Plâtre!B7,Enduits!B7,'Bois et dérivés'!B7,Isolants!B8,Divers!B7,'Matériaux de construction non h'!B7)</f>
        <v>0</v>
      </c>
      <c r="C9">
        <f>CHOOSE('Gamme de matériau'!$C$4,Aucun!C7,'Vide et comble'!C7,Métaux!C7,'Pierre naturelle'!C7,Briques!C7,'Blocs de béton'!C7,Béton!C7,Plâtre!C7,Enduits!C7,'Bois et dérivés'!C7,Isolants!C8,Divers!C7,'Matériaux de construction non h'!C7)</f>
        <v>0</v>
      </c>
      <c r="D9">
        <f>CHOOSE('Gamme de matériau'!$C$4,Aucun!D7,'Vide et comble'!D7,Métaux!D7,'Pierre naturelle'!D7,Briques!D7,'Blocs de béton'!D7,Béton!D7,Plâtre!D7,Enduits!D7,'Bois et dérivés'!D7,Isolants!D8,Divers!D7,'Matériaux de construction non h'!D7)</f>
        <v>0</v>
      </c>
      <c r="E9">
        <f>CHOOSE('Gamme de matériau'!$C$4,Aucun!E7,'Vide et comble'!E7,Métaux!E7,'Pierre naturelle'!E7,Briques!E7,'Blocs de béton'!E7,Béton!E7,Plâtre!E7,Enduits!E7,'Bois et dérivés'!E7,Isolants!E8,Divers!E7,'Matériaux de construction non h'!E7)</f>
        <v>0</v>
      </c>
      <c r="F9">
        <f>CHOOSE('Gamme de matériau'!$C$4,Aucun!F7,'Vide et comble'!F7,Métaux!F7,'Pierre naturelle'!F7,Briques!F7,'Blocs de béton'!F7,Béton!F7,Plâtre!F7,Enduits!F7,'Bois et dérivés'!F7,Isolants!F8,Divers!F7,'Matériaux de construction non h'!F7)</f>
        <v>0</v>
      </c>
    </row>
    <row r="10" spans="2:7" x14ac:dyDescent="0.25">
      <c r="B10">
        <f>CHOOSE('Gamme de matériau'!$C$4,Aucun!B8,'Vide et comble'!B8,Métaux!B8,'Pierre naturelle'!B8,Briques!B8,'Blocs de béton'!B8,Béton!B8,Plâtre!B8,Enduits!B8,'Bois et dérivés'!B8,Isolants!B9,Divers!B8,'Matériaux de construction non h'!B8)</f>
        <v>0</v>
      </c>
      <c r="C10">
        <f>CHOOSE('Gamme de matériau'!$C$4,Aucun!C8,'Vide et comble'!C8,Métaux!C8,'Pierre naturelle'!C8,Briques!C8,'Blocs de béton'!C8,Béton!C8,Plâtre!C8,Enduits!C8,'Bois et dérivés'!C8,Isolants!C9,Divers!C8,'Matériaux de construction non h'!C8)</f>
        <v>0</v>
      </c>
      <c r="D10">
        <f>CHOOSE('Gamme de matériau'!$C$4,Aucun!D8,'Vide et comble'!D8,Métaux!D8,'Pierre naturelle'!D8,Briques!D8,'Blocs de béton'!D8,Béton!D8,Plâtre!D8,Enduits!D8,'Bois et dérivés'!D8,Isolants!D9,Divers!D8,'Matériaux de construction non h'!D8)</f>
        <v>0</v>
      </c>
      <c r="E10">
        <f>CHOOSE('Gamme de matériau'!$C$4,Aucun!E8,'Vide et comble'!E8,Métaux!E8,'Pierre naturelle'!E8,Briques!E8,'Blocs de béton'!E8,Béton!E8,Plâtre!E8,Enduits!E8,'Bois et dérivés'!E8,Isolants!E9,Divers!E8,'Matériaux de construction non h'!E8)</f>
        <v>0</v>
      </c>
      <c r="F10">
        <f>CHOOSE('Gamme de matériau'!$C$4,Aucun!F8,'Vide et comble'!F8,Métaux!F8,'Pierre naturelle'!F8,Briques!F8,'Blocs de béton'!F8,Béton!F8,Plâtre!F8,Enduits!F8,'Bois et dérivés'!F8,Isolants!F9,Divers!F8,'Matériaux de construction non h'!F8)</f>
        <v>0</v>
      </c>
    </row>
    <row r="11" spans="2:7" x14ac:dyDescent="0.25">
      <c r="B11">
        <f>CHOOSE('Gamme de matériau'!$C$4,Aucun!B9,'Vide et comble'!B9,Métaux!B9,'Pierre naturelle'!B9,Briques!B9,'Blocs de béton'!B9,Béton!B9,Plâtre!B9,Enduits!B9,'Bois et dérivés'!B9,Isolants!B10,Divers!B9,'Matériaux de construction non h'!B9)</f>
        <v>0</v>
      </c>
      <c r="C11">
        <f>CHOOSE('Gamme de matériau'!$C$4,Aucun!C9,'Vide et comble'!C9,Métaux!C9,'Pierre naturelle'!C9,Briques!C9,'Blocs de béton'!C9,Béton!C9,Plâtre!C9,Enduits!C9,'Bois et dérivés'!C9,Isolants!C10,Divers!C9,'Matériaux de construction non h'!C9)</f>
        <v>0</v>
      </c>
      <c r="D11">
        <f>CHOOSE('Gamme de matériau'!$C$4,Aucun!D9,'Vide et comble'!D9,Métaux!D9,'Pierre naturelle'!D9,Briques!D9,'Blocs de béton'!D9,Béton!D9,Plâtre!D9,Enduits!D9,'Bois et dérivés'!D9,Isolants!D10,Divers!D9,'Matériaux de construction non h'!D9)</f>
        <v>0</v>
      </c>
      <c r="E11">
        <f>CHOOSE('Gamme de matériau'!$C$4,Aucun!E9,'Vide et comble'!E9,Métaux!E9,'Pierre naturelle'!E9,Briques!E9,'Blocs de béton'!E9,Béton!E9,Plâtre!E9,Enduits!E9,'Bois et dérivés'!E9,Isolants!E10,Divers!E9,'Matériaux de construction non h'!E9)</f>
        <v>0</v>
      </c>
      <c r="F11">
        <f>CHOOSE('Gamme de matériau'!$C$4,Aucun!F9,'Vide et comble'!F9,Métaux!F9,'Pierre naturelle'!F9,Briques!F9,'Blocs de béton'!F9,Béton!F9,Plâtre!F9,Enduits!F9,'Bois et dérivés'!F9,Isolants!F10,Divers!F9,'Matériaux de construction non h'!F9)</f>
        <v>0</v>
      </c>
    </row>
    <row r="12" spans="2:7" x14ac:dyDescent="0.25">
      <c r="B12">
        <f>CHOOSE('Gamme de matériau'!$C$4,Aucun!B10,'Vide et comble'!B10,Métaux!B10,'Pierre naturelle'!B10,Briques!B10,'Blocs de béton'!B10,Béton!B10,Plâtre!B10,Enduits!B10,'Bois et dérivés'!B10,Isolants!B11,Divers!B10,'Matériaux de construction non h'!B10)</f>
        <v>0</v>
      </c>
      <c r="C12">
        <f>CHOOSE('Gamme de matériau'!$C$4,Aucun!C10,'Vide et comble'!C10,Métaux!C10,'Pierre naturelle'!C10,Briques!C10,'Blocs de béton'!C10,Béton!C10,Plâtre!C10,Enduits!C10,'Bois et dérivés'!C10,Isolants!C11,Divers!C10,'Matériaux de construction non h'!C10)</f>
        <v>0</v>
      </c>
      <c r="D12">
        <f>CHOOSE('Gamme de matériau'!$C$4,Aucun!D10,'Vide et comble'!D10,Métaux!D10,'Pierre naturelle'!D10,Briques!D10,'Blocs de béton'!D10,Béton!D10,Plâtre!D10,Enduits!D10,'Bois et dérivés'!D10,Isolants!D11,Divers!D10,'Matériaux de construction non h'!D10)</f>
        <v>0</v>
      </c>
      <c r="E12">
        <f>CHOOSE('Gamme de matériau'!$C$4,Aucun!E10,'Vide et comble'!E10,Métaux!E10,'Pierre naturelle'!E10,Briques!E10,'Blocs de béton'!E10,Béton!E10,Plâtre!E10,Enduits!E10,'Bois et dérivés'!E10,Isolants!E11,Divers!E10,'Matériaux de construction non h'!E10)</f>
        <v>0</v>
      </c>
      <c r="F12">
        <f>CHOOSE('Gamme de matériau'!$C$4,Aucun!F10,'Vide et comble'!F10,Métaux!F10,'Pierre naturelle'!F10,Briques!F10,'Blocs de béton'!F10,Béton!F10,Plâtre!F10,Enduits!F10,'Bois et dérivés'!F10,Isolants!F11,Divers!F10,'Matériaux de construction non h'!F10)</f>
        <v>0</v>
      </c>
    </row>
    <row r="13" spans="2:7" x14ac:dyDescent="0.25">
      <c r="B13">
        <f>CHOOSE('Gamme de matériau'!$C$4,Aucun!B11,'Vide et comble'!B11,Métaux!B11,'Pierre naturelle'!B11,Briques!B11,'Blocs de béton'!B11,Béton!B11,Plâtre!B11,Enduits!B11,'Bois et dérivés'!B11,Isolants!B12,Divers!B11,'Matériaux de construction non h'!B11)</f>
        <v>0</v>
      </c>
      <c r="C13">
        <f>CHOOSE('Gamme de matériau'!$C$4,Aucun!C11,'Vide et comble'!C11,Métaux!C11,'Pierre naturelle'!C11,Briques!C11,'Blocs de béton'!C11,Béton!C11,Plâtre!C11,Enduits!C11,'Bois et dérivés'!C11,Isolants!C12,Divers!C11,'Matériaux de construction non h'!C11)</f>
        <v>0</v>
      </c>
      <c r="D13">
        <f>CHOOSE('Gamme de matériau'!$C$4,Aucun!D11,'Vide et comble'!D11,Métaux!D11,'Pierre naturelle'!D11,Briques!D11,'Blocs de béton'!D11,Béton!D11,Plâtre!D11,Enduits!D11,'Bois et dérivés'!D11,Isolants!D12,Divers!D11,'Matériaux de construction non h'!D11)</f>
        <v>0</v>
      </c>
      <c r="E13">
        <f>CHOOSE('Gamme de matériau'!$C$4,Aucun!E11,'Vide et comble'!E11,Métaux!E11,'Pierre naturelle'!E11,Briques!E11,'Blocs de béton'!E11,Béton!E11,Plâtre!E11,Enduits!E11,'Bois et dérivés'!E11,Isolants!E12,Divers!E11,'Matériaux de construction non h'!E11)</f>
        <v>0</v>
      </c>
      <c r="F13">
        <f>CHOOSE('Gamme de matériau'!$C$4,Aucun!F11,'Vide et comble'!F11,Métaux!F11,'Pierre naturelle'!F11,Briques!F11,'Blocs de béton'!F11,Béton!F11,Plâtre!F11,Enduits!F11,'Bois et dérivés'!F11,Isolants!F12,Divers!F11,'Matériaux de construction non h'!F11)</f>
        <v>0</v>
      </c>
    </row>
    <row r="14" spans="2:7" x14ac:dyDescent="0.25">
      <c r="B14">
        <f>CHOOSE('Gamme de matériau'!$C$4,Aucun!B12,'Vide et comble'!B12,Métaux!B12,'Pierre naturelle'!B12,Briques!B12,'Blocs de béton'!B12,Béton!B12,Plâtre!B12,Enduits!B12,'Bois et dérivés'!B12,Isolants!B13,Divers!B12,'Matériaux de construction non h'!B12)</f>
        <v>0</v>
      </c>
      <c r="C14">
        <f>CHOOSE('Gamme de matériau'!$C$4,Aucun!C12,'Vide et comble'!C12,Métaux!C12,'Pierre naturelle'!C12,Briques!C12,'Blocs de béton'!C12,Béton!C12,Plâtre!C12,Enduits!C12,'Bois et dérivés'!C12,Isolants!C13,Divers!C12,'Matériaux de construction non h'!C12)</f>
        <v>0</v>
      </c>
      <c r="D14">
        <f>CHOOSE('Gamme de matériau'!$C$4,Aucun!D12,'Vide et comble'!D12,Métaux!D12,'Pierre naturelle'!D12,Briques!D12,'Blocs de béton'!D12,Béton!D12,Plâtre!D12,Enduits!D12,'Bois et dérivés'!D12,Isolants!D13,Divers!D12,'Matériaux de construction non h'!D12)</f>
        <v>0</v>
      </c>
      <c r="E14">
        <f>CHOOSE('Gamme de matériau'!$C$4,Aucun!E12,'Vide et comble'!E12,Métaux!E12,'Pierre naturelle'!E12,Briques!E12,'Blocs de béton'!E12,Béton!E12,Plâtre!E12,Enduits!E12,'Bois et dérivés'!E12,Isolants!E13,Divers!E12,'Matériaux de construction non h'!E12)</f>
        <v>0</v>
      </c>
      <c r="F14">
        <f>CHOOSE('Gamme de matériau'!$C$4,Aucun!F12,'Vide et comble'!F12,Métaux!F12,'Pierre naturelle'!F12,Briques!F12,'Blocs de béton'!F12,Béton!F12,Plâtre!F12,Enduits!F12,'Bois et dérivés'!F12,Isolants!F13,Divers!F12,'Matériaux de construction non h'!F12)</f>
        <v>0</v>
      </c>
    </row>
    <row r="15" spans="2:7" x14ac:dyDescent="0.25">
      <c r="B15">
        <f>CHOOSE('Gamme de matériau'!$C$4,Aucun!B13,'Vide et comble'!B13,Métaux!B13,'Pierre naturelle'!B13,Briques!B13,'Blocs de béton'!B13,Béton!B13,Plâtre!B13,Enduits!B13,'Bois et dérivés'!B13,Isolants!B14,Divers!B13,'Matériaux de construction non h'!B13)</f>
        <v>0</v>
      </c>
      <c r="C15">
        <f>CHOOSE('Gamme de matériau'!$C$4,Aucun!C13,'Vide et comble'!C13,Métaux!C13,'Pierre naturelle'!C13,Briques!C13,'Blocs de béton'!C13,Béton!C13,Plâtre!C13,Enduits!C13,'Bois et dérivés'!C13,Isolants!C14,Divers!C13,'Matériaux de construction non h'!C13)</f>
        <v>0</v>
      </c>
      <c r="D15">
        <f>CHOOSE('Gamme de matériau'!$C$4,Aucun!D13,'Vide et comble'!D13,Métaux!D13,'Pierre naturelle'!D13,Briques!D13,'Blocs de béton'!D13,Béton!D13,Plâtre!D13,Enduits!D13,'Bois et dérivés'!D13,Isolants!D14,Divers!D13,'Matériaux de construction non h'!D13)</f>
        <v>0</v>
      </c>
      <c r="E15">
        <f>CHOOSE('Gamme de matériau'!$C$4,Aucun!E13,'Vide et comble'!E13,Métaux!E13,'Pierre naturelle'!E13,Briques!E13,'Blocs de béton'!E13,Béton!E13,Plâtre!E13,Enduits!E13,'Bois et dérivés'!E13,Isolants!E14,Divers!E13,'Matériaux de construction non h'!E13)</f>
        <v>0</v>
      </c>
      <c r="F15">
        <f>CHOOSE('Gamme de matériau'!$C$4,Aucun!F13,'Vide et comble'!F13,Métaux!F13,'Pierre naturelle'!F13,Briques!F13,'Blocs de béton'!F13,Béton!F13,Plâtre!F13,Enduits!F13,'Bois et dérivés'!F13,Isolants!F14,Divers!F13,'Matériaux de construction non h'!F13)</f>
        <v>0</v>
      </c>
    </row>
    <row r="16" spans="2:7" x14ac:dyDescent="0.25">
      <c r="B16">
        <f>CHOOSE('Gamme de matériau'!$C$4,Aucun!B14,'Vide et comble'!B14,Métaux!B14,'Pierre naturelle'!B14,Briques!B14,'Blocs de béton'!B14,Béton!B14,Plâtre!B14,Enduits!B14,'Bois et dérivés'!B14,Isolants!B15,Divers!B14,'Matériaux de construction non h'!B14)</f>
        <v>0</v>
      </c>
      <c r="C16">
        <f>CHOOSE('Gamme de matériau'!$C$4,Aucun!C14,'Vide et comble'!C14,Métaux!C14,'Pierre naturelle'!C14,Briques!C14,'Blocs de béton'!C14,Béton!C14,Plâtre!C14,Enduits!C14,'Bois et dérivés'!C14,Isolants!C15,Divers!C14,'Matériaux de construction non h'!C14)</f>
        <v>0</v>
      </c>
      <c r="D16">
        <f>CHOOSE('Gamme de matériau'!$C$4,Aucun!D14,'Vide et comble'!D14,Métaux!D14,'Pierre naturelle'!D14,Briques!D14,'Blocs de béton'!D14,Béton!D14,Plâtre!D14,Enduits!D14,'Bois et dérivés'!D14,Isolants!D15,Divers!D14,'Matériaux de construction non h'!D14)</f>
        <v>0</v>
      </c>
      <c r="E16">
        <f>CHOOSE('Gamme de matériau'!$C$4,Aucun!E14,'Vide et comble'!E14,Métaux!E14,'Pierre naturelle'!E14,Briques!E14,'Blocs de béton'!E14,Béton!E14,Plâtre!E14,Enduits!E14,'Bois et dérivés'!E14,Isolants!E15,Divers!E14,'Matériaux de construction non h'!E14)</f>
        <v>0</v>
      </c>
      <c r="F16">
        <f>CHOOSE('Gamme de matériau'!$C$4,Aucun!F14,'Vide et comble'!F14,Métaux!F14,'Pierre naturelle'!F14,Briques!F14,'Blocs de béton'!F14,Béton!F14,Plâtre!F14,Enduits!F14,'Bois et dérivés'!F14,Isolants!F15,Divers!F14,'Matériaux de construction non h'!F14)</f>
        <v>0</v>
      </c>
    </row>
    <row r="17" spans="2:6" x14ac:dyDescent="0.25">
      <c r="B17">
        <f>CHOOSE('Gamme de matériau'!$C$4,Aucun!B15,'Vide et comble'!B15,Métaux!B15,'Pierre naturelle'!B15,Briques!B15,'Blocs de béton'!B15,Béton!B15,Plâtre!B15,Enduits!B15,'Bois et dérivés'!B15,Isolants!B16,Divers!B15,'Matériaux de construction non h'!B15)</f>
        <v>0</v>
      </c>
      <c r="C17">
        <f>CHOOSE('Gamme de matériau'!$C$4,Aucun!C15,'Vide et comble'!C15,Métaux!C15,'Pierre naturelle'!C15,Briques!C15,'Blocs de béton'!C15,Béton!C15,Plâtre!C15,Enduits!C15,'Bois et dérivés'!C15,Isolants!C16,Divers!C15,'Matériaux de construction non h'!C15)</f>
        <v>0</v>
      </c>
      <c r="D17">
        <f>CHOOSE('Gamme de matériau'!$C$4,Aucun!D15,'Vide et comble'!D15,Métaux!D15,'Pierre naturelle'!D15,Briques!D15,'Blocs de béton'!D15,Béton!D15,Plâtre!D15,Enduits!D15,'Bois et dérivés'!D15,Isolants!D16,Divers!D15,'Matériaux de construction non h'!D15)</f>
        <v>0</v>
      </c>
      <c r="E17">
        <f>CHOOSE('Gamme de matériau'!$C$4,Aucun!E15,'Vide et comble'!E15,Métaux!E15,'Pierre naturelle'!E15,Briques!E15,'Blocs de béton'!E15,Béton!E15,Plâtre!E15,Enduits!E15,'Bois et dérivés'!E15,Isolants!E16,Divers!E15,'Matériaux de construction non h'!E15)</f>
        <v>0</v>
      </c>
      <c r="F17">
        <f>CHOOSE('Gamme de matériau'!$C$4,Aucun!F15,'Vide et comble'!F15,Métaux!F15,'Pierre naturelle'!F15,Briques!F15,'Blocs de béton'!F15,Béton!F15,Plâtre!F15,Enduits!F15,'Bois et dérivés'!F15,Isolants!F16,Divers!F15,'Matériaux de construction non h'!F15)</f>
        <v>0</v>
      </c>
    </row>
    <row r="18" spans="2:6" x14ac:dyDescent="0.25">
      <c r="B18">
        <f>CHOOSE('Gamme de matériau'!$C$4,Aucun!B16,'Vide et comble'!B16,Métaux!B16,'Pierre naturelle'!B16,Briques!B16,'Blocs de béton'!B16,Béton!B16,Plâtre!B16,Enduits!B16,'Bois et dérivés'!B16,Isolants!B17,Divers!B16,'Matériaux de construction non h'!B16)</f>
        <v>0</v>
      </c>
      <c r="C18">
        <f>CHOOSE('Gamme de matériau'!$C$4,Aucun!C16,'Vide et comble'!C16,Métaux!C16,'Pierre naturelle'!C16,Briques!C16,'Blocs de béton'!C16,Béton!C16,Plâtre!C16,Enduits!C16,'Bois et dérivés'!C16,Isolants!C17,Divers!C16,'Matériaux de construction non h'!C16)</f>
        <v>0</v>
      </c>
      <c r="D18">
        <f>CHOOSE('Gamme de matériau'!$C$4,Aucun!D16,'Vide et comble'!D16,Métaux!D16,'Pierre naturelle'!D16,Briques!D16,'Blocs de béton'!D16,Béton!D16,Plâtre!D16,Enduits!D16,'Bois et dérivés'!D16,Isolants!D17,Divers!D16,'Matériaux de construction non h'!D16)</f>
        <v>0</v>
      </c>
      <c r="E18">
        <f>CHOOSE('Gamme de matériau'!$C$4,Aucun!E16,'Vide et comble'!E16,Métaux!E16,'Pierre naturelle'!E16,Briques!E16,'Blocs de béton'!E16,Béton!E16,Plâtre!E16,Enduits!E16,'Bois et dérivés'!E16,Isolants!E17,Divers!E16,'Matériaux de construction non h'!E16)</f>
        <v>0</v>
      </c>
      <c r="F18">
        <f>CHOOSE('Gamme de matériau'!$C$4,Aucun!F16,'Vide et comble'!F16,Métaux!F16,'Pierre naturelle'!F16,Briques!F16,'Blocs de béton'!F16,Béton!F16,Plâtre!F16,Enduits!F16,'Bois et dérivés'!F16,Isolants!F17,Divers!F16,'Matériaux de construction non h'!F16)</f>
        <v>0</v>
      </c>
    </row>
    <row r="19" spans="2:6" x14ac:dyDescent="0.25">
      <c r="B19">
        <f>CHOOSE('Gamme de matériau'!$C$4,Aucun!B17,'Vide et comble'!B17,Métaux!B17,'Pierre naturelle'!B17,Briques!B17,'Blocs de béton'!B17,Béton!B17,Plâtre!B17,Enduits!B17,'Bois et dérivés'!B17,Isolants!B18,Divers!B17,'Matériaux de construction non h'!B17)</f>
        <v>0</v>
      </c>
      <c r="C19">
        <f>CHOOSE('Gamme de matériau'!$C$4,Aucun!C17,'Vide et comble'!C17,Métaux!C17,'Pierre naturelle'!C17,Briques!C17,'Blocs de béton'!C17,Béton!C17,Plâtre!C17,Enduits!C17,'Bois et dérivés'!C17,Isolants!C18,Divers!C17,'Matériaux de construction non h'!C17)</f>
        <v>0</v>
      </c>
      <c r="D19">
        <f>CHOOSE('Gamme de matériau'!$C$4,Aucun!D17,'Vide et comble'!D17,Métaux!D17,'Pierre naturelle'!D17,Briques!D17,'Blocs de béton'!D17,Béton!D17,Plâtre!D17,Enduits!D17,'Bois et dérivés'!D17,Isolants!D18,Divers!D17,'Matériaux de construction non h'!D17)</f>
        <v>0</v>
      </c>
      <c r="E19">
        <f>CHOOSE('Gamme de matériau'!$C$4,Aucun!E17,'Vide et comble'!E17,Métaux!E17,'Pierre naturelle'!E17,Briques!E17,'Blocs de béton'!E17,Béton!E17,Plâtre!E17,Enduits!E17,'Bois et dérivés'!E17,Isolants!E18,Divers!E17,'Matériaux de construction non h'!E17)</f>
        <v>0</v>
      </c>
      <c r="F19">
        <f>CHOOSE('Gamme de matériau'!$C$4,Aucun!F17,'Vide et comble'!F17,Métaux!F17,'Pierre naturelle'!F17,Briques!F17,'Blocs de béton'!F17,Béton!F17,Plâtre!F17,Enduits!F17,'Bois et dérivés'!F17,Isolants!F18,Divers!F17,'Matériaux de construction non h'!F17)</f>
        <v>0</v>
      </c>
    </row>
    <row r="20" spans="2:6" x14ac:dyDescent="0.25">
      <c r="B20">
        <f>CHOOSE('Gamme de matériau'!$C$4,Aucun!B18,'Vide et comble'!B18,Métaux!B18,'Pierre naturelle'!B18,Briques!B18,'Blocs de béton'!B18,Béton!B18,Plâtre!B18,Enduits!B18,'Bois et dérivés'!B18,Isolants!B19,Divers!B18,'Matériaux de construction non h'!B18)</f>
        <v>0</v>
      </c>
      <c r="C20">
        <f>CHOOSE('Gamme de matériau'!$C$4,Aucun!C18,'Vide et comble'!C18,Métaux!C18,'Pierre naturelle'!C18,Briques!C18,'Blocs de béton'!C18,Béton!C18,Plâtre!C18,Enduits!C18,'Bois et dérivés'!C18,Isolants!C19,Divers!C18,'Matériaux de construction non h'!C18)</f>
        <v>0</v>
      </c>
      <c r="D20">
        <f>CHOOSE('Gamme de matériau'!$C$4,Aucun!D18,'Vide et comble'!D18,Métaux!D18,'Pierre naturelle'!D18,Briques!D18,'Blocs de béton'!D18,Béton!D18,Plâtre!D18,Enduits!D18,'Bois et dérivés'!D18,Isolants!D19,Divers!D18,'Matériaux de construction non h'!D18)</f>
        <v>0</v>
      </c>
      <c r="E20">
        <f>CHOOSE('Gamme de matériau'!$C$4,Aucun!E18,'Vide et comble'!E18,Métaux!E18,'Pierre naturelle'!E18,Briques!E18,'Blocs de béton'!E18,Béton!E18,Plâtre!E18,Enduits!E18,'Bois et dérivés'!E18,Isolants!E19,Divers!E18,'Matériaux de construction non h'!E18)</f>
        <v>0</v>
      </c>
      <c r="F20">
        <f>CHOOSE('Gamme de matériau'!$C$4,Aucun!F18,'Vide et comble'!F18,Métaux!F18,'Pierre naturelle'!F18,Briques!F18,'Blocs de béton'!F18,Béton!F18,Plâtre!F18,Enduits!F18,'Bois et dérivés'!F18,Isolants!F19,Divers!F18,'Matériaux de construction non h'!F18)</f>
        <v>0</v>
      </c>
    </row>
    <row r="21" spans="2:6" x14ac:dyDescent="0.25">
      <c r="B21">
        <f>CHOOSE('Gamme de matériau'!$C$4,Aucun!B19,'Vide et comble'!B19,Métaux!B19,'Pierre naturelle'!B19,Briques!B19,'Blocs de béton'!B19,Béton!B19,Plâtre!B19,Enduits!B19,'Bois et dérivés'!B19,Isolants!B20,Divers!B19,'Matériaux de construction non h'!B19)</f>
        <v>0</v>
      </c>
      <c r="C21">
        <f>CHOOSE('Gamme de matériau'!$C$4,Aucun!C19,'Vide et comble'!C19,Métaux!C19,'Pierre naturelle'!C19,Briques!C19,'Blocs de béton'!C19,Béton!C19,Plâtre!C19,Enduits!C19,'Bois et dérivés'!C19,Isolants!C20,Divers!C19,'Matériaux de construction non h'!C19)</f>
        <v>0</v>
      </c>
      <c r="D21">
        <f>CHOOSE('Gamme de matériau'!$C$4,Aucun!D19,'Vide et comble'!D19,Métaux!D19,'Pierre naturelle'!D19,Briques!D19,'Blocs de béton'!D19,Béton!D19,Plâtre!D19,Enduits!D19,'Bois et dérivés'!D19,Isolants!D20,Divers!D19,'Matériaux de construction non h'!D19)</f>
        <v>0</v>
      </c>
      <c r="E21">
        <f>CHOOSE('Gamme de matériau'!$C$4,Aucun!E19,'Vide et comble'!E19,Métaux!E19,'Pierre naturelle'!E19,Briques!E19,'Blocs de béton'!E19,Béton!E19,Plâtre!E19,Enduits!E19,'Bois et dérivés'!E19,Isolants!E20,Divers!E19,'Matériaux de construction non h'!E19)</f>
        <v>0</v>
      </c>
      <c r="F21">
        <f>CHOOSE('Gamme de matériau'!$C$4,Aucun!F19,'Vide et comble'!F19,Métaux!F19,'Pierre naturelle'!F19,Briques!F19,'Blocs de béton'!F19,Béton!F19,Plâtre!F19,Enduits!F19,'Bois et dérivés'!F19,Isolants!F20,Divers!F19,'Matériaux de construction non h'!F19)</f>
        <v>0</v>
      </c>
    </row>
    <row r="22" spans="2:6" x14ac:dyDescent="0.25">
      <c r="B22">
        <f>CHOOSE('Gamme de matériau'!$C$4,Aucun!B20,'Vide et comble'!B20,Métaux!B20,'Pierre naturelle'!B20,Briques!B20,'Blocs de béton'!B20,Béton!B20,Plâtre!B20,Enduits!B20,'Bois et dérivés'!B20,Isolants!B21,Divers!B20,'Matériaux de construction non h'!B20)</f>
        <v>0</v>
      </c>
      <c r="C22">
        <f>CHOOSE('Gamme de matériau'!$C$4,Aucun!C20,'Vide et comble'!C20,Métaux!C20,'Pierre naturelle'!C20,Briques!C20,'Blocs de béton'!C20,Béton!C20,Plâtre!C20,Enduits!C20,'Bois et dérivés'!C20,Isolants!C21,Divers!C20,'Matériaux de construction non h'!C20)</f>
        <v>0</v>
      </c>
      <c r="D22">
        <f>CHOOSE('Gamme de matériau'!$C$4,Aucun!D20,'Vide et comble'!D20,Métaux!D20,'Pierre naturelle'!D20,Briques!D20,'Blocs de béton'!D20,Béton!D20,Plâtre!D20,Enduits!D20,'Bois et dérivés'!D20,Isolants!D21,Divers!D20,'Matériaux de construction non h'!D20)</f>
        <v>0</v>
      </c>
      <c r="E22">
        <f>CHOOSE('Gamme de matériau'!$C$4,Aucun!E20,'Vide et comble'!E20,Métaux!E20,'Pierre naturelle'!E20,Briques!E20,'Blocs de béton'!E20,Béton!E20,Plâtre!E20,Enduits!E20,'Bois et dérivés'!E20,Isolants!E21,Divers!E20,'Matériaux de construction non h'!E20)</f>
        <v>0</v>
      </c>
      <c r="F22">
        <f>CHOOSE('Gamme de matériau'!$C$4,Aucun!F20,'Vide et comble'!F20,Métaux!F20,'Pierre naturelle'!F20,Briques!F20,'Blocs de béton'!F20,Béton!F20,Plâtre!F20,Enduits!F20,'Bois et dérivés'!F20,Isolants!F21,Divers!F20,'Matériaux de construction non h'!F20)</f>
        <v>0</v>
      </c>
    </row>
    <row r="23" spans="2:6" x14ac:dyDescent="0.25">
      <c r="B23">
        <f>CHOOSE('Gamme de matériau'!$C$4,Aucun!B21,'Vide et comble'!B21,Métaux!B21,'Pierre naturelle'!B21,Briques!B21,'Blocs de béton'!B21,Béton!B21,Plâtre!B21,Enduits!B21,'Bois et dérivés'!B21,Isolants!B22,Divers!B21,'Matériaux de construction non h'!B21)</f>
        <v>0</v>
      </c>
      <c r="C23">
        <f>CHOOSE('Gamme de matériau'!$C$4,Aucun!C21,'Vide et comble'!C21,Métaux!C21,'Pierre naturelle'!C21,Briques!C21,'Blocs de béton'!C21,Béton!C21,Plâtre!C21,Enduits!C21,'Bois et dérivés'!C21,Isolants!C22,Divers!C21,'Matériaux de construction non h'!C21)</f>
        <v>0</v>
      </c>
      <c r="D23">
        <f>CHOOSE('Gamme de matériau'!$C$4,Aucun!D21,'Vide et comble'!D21,Métaux!D21,'Pierre naturelle'!D21,Briques!D21,'Blocs de béton'!D21,Béton!D21,Plâtre!D21,Enduits!D21,'Bois et dérivés'!D21,Isolants!D22,Divers!D21,'Matériaux de construction non h'!D21)</f>
        <v>0</v>
      </c>
      <c r="E23">
        <f>CHOOSE('Gamme de matériau'!$C$4,Aucun!E21,'Vide et comble'!E21,Métaux!E21,'Pierre naturelle'!E21,Briques!E21,'Blocs de béton'!E21,Béton!E21,Plâtre!E21,Enduits!E21,'Bois et dérivés'!E21,Isolants!E22,Divers!E21,'Matériaux de construction non h'!E21)</f>
        <v>0</v>
      </c>
      <c r="F23">
        <f>CHOOSE('Gamme de matériau'!$C$4,Aucun!F21,'Vide et comble'!F21,Métaux!F21,'Pierre naturelle'!F21,Briques!F21,'Blocs de béton'!F21,Béton!F21,Plâtre!F21,Enduits!F21,'Bois et dérivés'!F21,Isolants!F22,Divers!F21,'Matériaux de construction non h'!F21)</f>
        <v>0</v>
      </c>
    </row>
    <row r="24" spans="2:6" x14ac:dyDescent="0.25">
      <c r="B24">
        <f>CHOOSE('Gamme de matériau'!$C$4,Aucun!B22,'Vide et comble'!B22,Métaux!B22,'Pierre naturelle'!B22,Briques!B22,'Blocs de béton'!B22,Béton!B22,Plâtre!B22,Enduits!B22,'Bois et dérivés'!B22,Isolants!B23,Divers!B22,'Matériaux de construction non h'!B22)</f>
        <v>0</v>
      </c>
      <c r="C24">
        <f>CHOOSE('Gamme de matériau'!$C$4,Aucun!C22,'Vide et comble'!C22,Métaux!C22,'Pierre naturelle'!C22,Briques!C22,'Blocs de béton'!C22,Béton!C22,Plâtre!C22,Enduits!C22,'Bois et dérivés'!C22,Isolants!C23,Divers!C22,'Matériaux de construction non h'!C22)</f>
        <v>0</v>
      </c>
      <c r="D24">
        <f>CHOOSE('Gamme de matériau'!$C$4,Aucun!D22,'Vide et comble'!D22,Métaux!D22,'Pierre naturelle'!D22,Briques!D22,'Blocs de béton'!D22,Béton!D22,Plâtre!D22,Enduits!D22,'Bois et dérivés'!D22,Isolants!D23,Divers!D22,'Matériaux de construction non h'!D22)</f>
        <v>0</v>
      </c>
      <c r="E24">
        <f>CHOOSE('Gamme de matériau'!$C$4,Aucun!E22,'Vide et comble'!E22,Métaux!E22,'Pierre naturelle'!E22,Briques!E22,'Blocs de béton'!E22,Béton!E22,Plâtre!E22,Enduits!E22,'Bois et dérivés'!E22,Isolants!E23,Divers!E22,'Matériaux de construction non h'!E22)</f>
        <v>0</v>
      </c>
      <c r="F24">
        <f>CHOOSE('Gamme de matériau'!$C$4,Aucun!F22,'Vide et comble'!F22,Métaux!F22,'Pierre naturelle'!F22,Briques!F22,'Blocs de béton'!F22,Béton!F22,Plâtre!F22,Enduits!F22,'Bois et dérivés'!F22,Isolants!F23,Divers!F22,'Matériaux de construction non h'!F22)</f>
        <v>0</v>
      </c>
    </row>
    <row r="25" spans="2:6" x14ac:dyDescent="0.25">
      <c r="B25">
        <f>CHOOSE('Gamme de matériau'!$C$4,Aucun!B23,'Vide et comble'!B23,Métaux!B23,'Pierre naturelle'!B23,Briques!B23,'Blocs de béton'!B23,Béton!B23,Plâtre!B23,Enduits!B23,'Bois et dérivés'!B23,Isolants!B24,Divers!B23,'Matériaux de construction non h'!B23)</f>
        <v>0</v>
      </c>
      <c r="C25">
        <f>CHOOSE('Gamme de matériau'!$C$4,Aucun!C23,'Vide et comble'!C23,Métaux!C23,'Pierre naturelle'!C23,Briques!C23,'Blocs de béton'!C23,Béton!C23,Plâtre!C23,Enduits!C23,'Bois et dérivés'!C23,Isolants!C24,Divers!C23,'Matériaux de construction non h'!C23)</f>
        <v>0</v>
      </c>
      <c r="D25">
        <f>CHOOSE('Gamme de matériau'!$C$4,Aucun!D23,'Vide et comble'!D23,Métaux!D23,'Pierre naturelle'!D23,Briques!D23,'Blocs de béton'!D23,Béton!D23,Plâtre!D23,Enduits!D23,'Bois et dérivés'!D23,Isolants!D24,Divers!D23,'Matériaux de construction non h'!D23)</f>
        <v>0</v>
      </c>
      <c r="E25">
        <f>CHOOSE('Gamme de matériau'!$C$4,Aucun!E23,'Vide et comble'!E23,Métaux!E23,'Pierre naturelle'!E23,Briques!E23,'Blocs de béton'!E23,Béton!E23,Plâtre!E23,Enduits!E23,'Bois et dérivés'!E23,Isolants!E24,Divers!E23,'Matériaux de construction non h'!E23)</f>
        <v>0</v>
      </c>
      <c r="F25">
        <f>CHOOSE('Gamme de matériau'!$C$4,Aucun!F23,'Vide et comble'!F23,Métaux!F23,'Pierre naturelle'!F23,Briques!F23,'Blocs de béton'!F23,Béton!F23,Plâtre!F23,Enduits!F23,'Bois et dérivés'!F23,Isolants!F24,Divers!F23,'Matériaux de construction non h'!F23)</f>
        <v>0</v>
      </c>
    </row>
    <row r="26" spans="2:6" x14ac:dyDescent="0.25">
      <c r="B26">
        <f>CHOOSE('Gamme de matériau'!$C$4,Aucun!B24,'Vide et comble'!B24,Métaux!B24,'Pierre naturelle'!B24,Briques!B24,'Blocs de béton'!B24,Béton!B24,Plâtre!B24,Enduits!B24,'Bois et dérivés'!B24,Isolants!B25,Divers!B24,'Matériaux de construction non h'!B24)</f>
        <v>0</v>
      </c>
      <c r="C26">
        <f>CHOOSE('Gamme de matériau'!$C$4,Aucun!C24,'Vide et comble'!C24,Métaux!C24,'Pierre naturelle'!C24,Briques!C24,'Blocs de béton'!C24,Béton!C24,Plâtre!C24,Enduits!C24,'Bois et dérivés'!C24,Isolants!C25,Divers!C24,'Matériaux de construction non h'!C24)</f>
        <v>0</v>
      </c>
      <c r="D26">
        <f>CHOOSE('Gamme de matériau'!$C$4,Aucun!D24,'Vide et comble'!D24,Métaux!D24,'Pierre naturelle'!D24,Briques!D24,'Blocs de béton'!D24,Béton!D24,Plâtre!D24,Enduits!D24,'Bois et dérivés'!D24,Isolants!D25,Divers!D24,'Matériaux de construction non h'!D24)</f>
        <v>0</v>
      </c>
      <c r="E26">
        <f>CHOOSE('Gamme de matériau'!$C$4,Aucun!E24,'Vide et comble'!E24,Métaux!E24,'Pierre naturelle'!E24,Briques!E24,'Blocs de béton'!E24,Béton!E24,Plâtre!E24,Enduits!E24,'Bois et dérivés'!E24,Isolants!E25,Divers!E24,'Matériaux de construction non h'!E24)</f>
        <v>0</v>
      </c>
      <c r="F26">
        <f>CHOOSE('Gamme de matériau'!$C$4,Aucun!F24,'Vide et comble'!F24,Métaux!F24,'Pierre naturelle'!F24,Briques!F24,'Blocs de béton'!F24,Béton!F24,Plâtre!F24,Enduits!F24,'Bois et dérivés'!F24,Isolants!F25,Divers!F24,'Matériaux de construction non h'!F24)</f>
        <v>0</v>
      </c>
    </row>
    <row r="27" spans="2:6" x14ac:dyDescent="0.25">
      <c r="B27">
        <f>CHOOSE('Gamme de matériau'!$C$4,Aucun!B25,'Vide et comble'!B25,Métaux!B25,'Pierre naturelle'!B25,Briques!B25,'Blocs de béton'!B25,Béton!B25,Plâtre!B25,Enduits!B25,'Bois et dérivés'!B25,Isolants!B26,Divers!B25,'Matériaux de construction non h'!B25)</f>
        <v>0</v>
      </c>
      <c r="C27">
        <f>CHOOSE('Gamme de matériau'!$C$4,Aucun!C25,'Vide et comble'!C25,Métaux!C25,'Pierre naturelle'!C25,Briques!C25,'Blocs de béton'!C25,Béton!C25,Plâtre!C25,Enduits!C25,'Bois et dérivés'!C25,Isolants!C26,Divers!C25,'Matériaux de construction non h'!C25)</f>
        <v>0</v>
      </c>
      <c r="D27">
        <f>CHOOSE('Gamme de matériau'!$C$4,Aucun!D25,'Vide et comble'!D25,Métaux!D25,'Pierre naturelle'!D25,Briques!D25,'Blocs de béton'!D25,Béton!D25,Plâtre!D25,Enduits!D25,'Bois et dérivés'!D25,Isolants!D26,Divers!D25,'Matériaux de construction non h'!D25)</f>
        <v>0</v>
      </c>
      <c r="E27">
        <f>CHOOSE('Gamme de matériau'!$C$4,Aucun!E25,'Vide et comble'!E25,Métaux!E25,'Pierre naturelle'!E25,Briques!E25,'Blocs de béton'!E25,Béton!E25,Plâtre!E25,Enduits!E25,'Bois et dérivés'!E25,Isolants!E26,Divers!E25,'Matériaux de construction non h'!E25)</f>
        <v>0</v>
      </c>
      <c r="F27">
        <f>CHOOSE('Gamme de matériau'!$C$4,Aucun!F25,'Vide et comble'!F25,Métaux!F25,'Pierre naturelle'!F25,Briques!F25,'Blocs de béton'!F25,Béton!F25,Plâtre!F25,Enduits!F25,'Bois et dérivés'!F25,Isolants!F26,Divers!F25,'Matériaux de construction non h'!F25)</f>
        <v>0</v>
      </c>
    </row>
    <row r="28" spans="2:6" x14ac:dyDescent="0.25">
      <c r="B28">
        <f>CHOOSE('Gamme de matériau'!$C$4,Aucun!B26,'Vide et comble'!B26,Métaux!B26,'Pierre naturelle'!B26,Briques!B26,'Blocs de béton'!B26,Béton!B26,Plâtre!B26,Enduits!B26,'Bois et dérivés'!B26,Isolants!B27,Divers!B26,'Matériaux de construction non h'!B26)</f>
        <v>0</v>
      </c>
      <c r="C28">
        <f>CHOOSE('Gamme de matériau'!$C$4,Aucun!C26,'Vide et comble'!C26,Métaux!C26,'Pierre naturelle'!C26,Briques!C26,'Blocs de béton'!C26,Béton!C26,Plâtre!C26,Enduits!C26,'Bois et dérivés'!C26,Isolants!C27,Divers!C26,'Matériaux de construction non h'!C26)</f>
        <v>0</v>
      </c>
      <c r="D28">
        <f>CHOOSE('Gamme de matériau'!$C$4,Aucun!D26,'Vide et comble'!D26,Métaux!D26,'Pierre naturelle'!D26,Briques!D26,'Blocs de béton'!D26,Béton!D26,Plâtre!D26,Enduits!D26,'Bois et dérivés'!D26,Isolants!D27,Divers!D26,'Matériaux de construction non h'!D26)</f>
        <v>0</v>
      </c>
      <c r="E28">
        <f>CHOOSE('Gamme de matériau'!$C$4,Aucun!E26,'Vide et comble'!E26,Métaux!E26,'Pierre naturelle'!E26,Briques!E26,'Blocs de béton'!E26,Béton!E26,Plâtre!E26,Enduits!E26,'Bois et dérivés'!E26,Isolants!E27,Divers!E26,'Matériaux de construction non h'!E26)</f>
        <v>0</v>
      </c>
      <c r="F28">
        <f>CHOOSE('Gamme de matériau'!$C$4,Aucun!F26,'Vide et comble'!F26,Métaux!F26,'Pierre naturelle'!F26,Briques!F26,'Blocs de béton'!F26,Béton!F26,Plâtre!F26,Enduits!F26,'Bois et dérivés'!F26,Isolants!F27,Divers!F26,'Matériaux de construction non h'!F26)</f>
        <v>0</v>
      </c>
    </row>
    <row r="29" spans="2:6" x14ac:dyDescent="0.25">
      <c r="B29">
        <f>CHOOSE('Gamme de matériau'!$C$4,Aucun!B27,'Vide et comble'!B27,Métaux!B27,'Pierre naturelle'!B27,Briques!B27,'Blocs de béton'!B27,Béton!B27,Plâtre!B27,Enduits!B27,'Bois et dérivés'!B27,Isolants!B28,Divers!B27,'Matériaux de construction non h'!B27)</f>
        <v>0</v>
      </c>
      <c r="C29">
        <f>CHOOSE('Gamme de matériau'!$C$4,Aucun!C27,'Vide et comble'!C27,Métaux!C27,'Pierre naturelle'!C27,Briques!C27,'Blocs de béton'!C27,Béton!C27,Plâtre!C27,Enduits!C27,'Bois et dérivés'!C27,Isolants!C28,Divers!C27,'Matériaux de construction non h'!C27)</f>
        <v>0</v>
      </c>
      <c r="D29">
        <f>CHOOSE('Gamme de matériau'!$C$4,Aucun!D27,'Vide et comble'!D27,Métaux!D27,'Pierre naturelle'!D27,Briques!D27,'Blocs de béton'!D27,Béton!D27,Plâtre!D27,Enduits!D27,'Bois et dérivés'!D27,Isolants!D28,Divers!D27,'Matériaux de construction non h'!D27)</f>
        <v>0</v>
      </c>
      <c r="E29">
        <f>CHOOSE('Gamme de matériau'!$C$4,Aucun!E27,'Vide et comble'!E27,Métaux!E27,'Pierre naturelle'!E27,Briques!E27,'Blocs de béton'!E27,Béton!E27,Plâtre!E27,Enduits!E27,'Bois et dérivés'!E27,Isolants!E28,Divers!E27,'Matériaux de construction non h'!E27)</f>
        <v>0</v>
      </c>
      <c r="F29">
        <f>CHOOSE('Gamme de matériau'!$C$4,Aucun!F27,'Vide et comble'!F27,Métaux!F27,'Pierre naturelle'!F27,Briques!F27,'Blocs de béton'!F27,Béton!F27,Plâtre!F27,Enduits!F27,'Bois et dérivés'!F27,Isolants!F28,Divers!F27,'Matériaux de construction non h'!F27)</f>
        <v>0</v>
      </c>
    </row>
    <row r="30" spans="2:6" x14ac:dyDescent="0.25">
      <c r="B30">
        <f>CHOOSE('Gamme de matériau'!$C$4,Aucun!B28,'Vide et comble'!B28,Métaux!B28,'Pierre naturelle'!B28,Briques!B28,'Blocs de béton'!B28,Béton!B28,Plâtre!B28,Enduits!B28,'Bois et dérivés'!B28,Isolants!B29,Divers!B28,'Matériaux de construction non h'!B28)</f>
        <v>0</v>
      </c>
      <c r="C30">
        <f>CHOOSE('Gamme de matériau'!$C$4,Aucun!C28,'Vide et comble'!C28,Métaux!C28,'Pierre naturelle'!C28,Briques!C28,'Blocs de béton'!C28,Béton!C28,Plâtre!C28,Enduits!C28,'Bois et dérivés'!C28,Isolants!C29,Divers!C28,'Matériaux de construction non h'!C28)</f>
        <v>0</v>
      </c>
      <c r="D30">
        <f>CHOOSE('Gamme de matériau'!$C$4,Aucun!D28,'Vide et comble'!D28,Métaux!D28,'Pierre naturelle'!D28,Briques!D28,'Blocs de béton'!D28,Béton!D28,Plâtre!D28,Enduits!D28,'Bois et dérivés'!D28,Isolants!D29,Divers!D28,'Matériaux de construction non h'!D28)</f>
        <v>0</v>
      </c>
      <c r="E30">
        <f>CHOOSE('Gamme de matériau'!$C$4,Aucun!E28,'Vide et comble'!E28,Métaux!E28,'Pierre naturelle'!E28,Briques!E28,'Blocs de béton'!E28,Béton!E28,Plâtre!E28,Enduits!E28,'Bois et dérivés'!E28,Isolants!E29,Divers!E28,'Matériaux de construction non h'!E28)</f>
        <v>0</v>
      </c>
      <c r="F30">
        <f>CHOOSE('Gamme de matériau'!$C$4,Aucun!F28,'Vide et comble'!F28,Métaux!F28,'Pierre naturelle'!F28,Briques!F28,'Blocs de béton'!F28,Béton!F28,Plâtre!F28,Enduits!F28,'Bois et dérivés'!F28,Isolants!F29,Divers!F28,'Matériaux de construction non h'!F28)</f>
        <v>0</v>
      </c>
    </row>
    <row r="31" spans="2:6" x14ac:dyDescent="0.25">
      <c r="B31">
        <f>CHOOSE('Gamme de matériau'!$C$4,Aucun!B29,'Vide et comble'!B29,Métaux!B29,'Pierre naturelle'!B29,Briques!B29,'Blocs de béton'!B29,Béton!B29,Plâtre!B29,Enduits!B29,'Bois et dérivés'!B29,Isolants!B30,Divers!B29,'Matériaux de construction non h'!B29)</f>
        <v>0</v>
      </c>
      <c r="C31">
        <f>CHOOSE('Gamme de matériau'!$C$4,Aucun!C29,'Vide et comble'!C29,Métaux!C29,'Pierre naturelle'!C29,Briques!C29,'Blocs de béton'!C29,Béton!C29,Plâtre!C29,Enduits!C29,'Bois et dérivés'!C29,Isolants!C30,Divers!C29,'Matériaux de construction non h'!C29)</f>
        <v>0</v>
      </c>
      <c r="D31">
        <f>CHOOSE('Gamme de matériau'!$C$4,Aucun!D29,'Vide et comble'!D29,Métaux!D29,'Pierre naturelle'!D29,Briques!D29,'Blocs de béton'!D29,Béton!D29,Plâtre!D29,Enduits!D29,'Bois et dérivés'!D29,Isolants!D30,Divers!D29,'Matériaux de construction non h'!D29)</f>
        <v>0</v>
      </c>
      <c r="E31">
        <f>CHOOSE('Gamme de matériau'!$C$4,Aucun!E29,'Vide et comble'!E29,Métaux!E29,'Pierre naturelle'!E29,Briques!E29,'Blocs de béton'!E29,Béton!E29,Plâtre!E29,Enduits!E29,'Bois et dérivés'!E29,Isolants!E30,Divers!E29,'Matériaux de construction non h'!E29)</f>
        <v>0</v>
      </c>
      <c r="F31">
        <f>CHOOSE('Gamme de matériau'!$C$4,Aucun!F29,'Vide et comble'!F29,Métaux!F29,'Pierre naturelle'!F29,Briques!F29,'Blocs de béton'!F29,Béton!F29,Plâtre!F29,Enduits!F29,'Bois et dérivés'!F29,Isolants!F30,Divers!F29,'Matériaux de construction non h'!F29)</f>
        <v>0</v>
      </c>
    </row>
    <row r="32" spans="2:6" x14ac:dyDescent="0.25">
      <c r="B32">
        <f>CHOOSE('Gamme de matériau'!$C$4,Aucun!B30,'Vide et comble'!B30,Métaux!B30,'Pierre naturelle'!B30,Briques!B30,'Blocs de béton'!B30,Béton!B30,Plâtre!B30,Enduits!B30,'Bois et dérivés'!B30,Isolants!B31,Divers!B30,'Matériaux de construction non h'!B30)</f>
        <v>0</v>
      </c>
      <c r="C32">
        <f>CHOOSE('Gamme de matériau'!$C$4,Aucun!C30,'Vide et comble'!C30,Métaux!C30,'Pierre naturelle'!C30,Briques!C30,'Blocs de béton'!C30,Béton!C30,Plâtre!C30,Enduits!C30,'Bois et dérivés'!C30,Isolants!C31,Divers!C30,'Matériaux de construction non h'!C30)</f>
        <v>0</v>
      </c>
      <c r="D32">
        <f>CHOOSE('Gamme de matériau'!$C$4,Aucun!D30,'Vide et comble'!D30,Métaux!D30,'Pierre naturelle'!D30,Briques!D30,'Blocs de béton'!D30,Béton!D30,Plâtre!D30,Enduits!D30,'Bois et dérivés'!D30,Isolants!D31,Divers!D30,'Matériaux de construction non h'!D30)</f>
        <v>0</v>
      </c>
      <c r="E32">
        <f>CHOOSE('Gamme de matériau'!$C$4,Aucun!E30,'Vide et comble'!E30,Métaux!E30,'Pierre naturelle'!E30,Briques!E30,'Blocs de béton'!E30,Béton!E30,Plâtre!E30,Enduits!E30,'Bois et dérivés'!E30,Isolants!E31,Divers!E30,'Matériaux de construction non h'!E30)</f>
        <v>0</v>
      </c>
      <c r="F32">
        <f>CHOOSE('Gamme de matériau'!$C$4,Aucun!F30,'Vide et comble'!F30,Métaux!F30,'Pierre naturelle'!F30,Briques!F30,'Blocs de béton'!F30,Béton!F30,Plâtre!F30,Enduits!F30,'Bois et dérivés'!F30,Isolants!F31,Divers!F30,'Matériaux de construction non h'!F30)</f>
        <v>0</v>
      </c>
    </row>
    <row r="33" spans="2:6" x14ac:dyDescent="0.25">
      <c r="B33">
        <f>CHOOSE('Gamme de matériau'!$C$4,Aucun!B31,'Vide et comble'!B31,Métaux!B31,'Pierre naturelle'!B31,Briques!B31,'Blocs de béton'!B31,Béton!B31,Plâtre!B31,Enduits!B31,'Bois et dérivés'!B31,Isolants!B32,Divers!B31,'Matériaux de construction non h'!B31)</f>
        <v>0</v>
      </c>
      <c r="C33">
        <f>CHOOSE('Gamme de matériau'!$C$4,Aucun!C31,'Vide et comble'!C31,Métaux!C31,'Pierre naturelle'!C31,Briques!C31,'Blocs de béton'!C31,Béton!C31,Plâtre!C31,Enduits!C31,'Bois et dérivés'!C31,Isolants!C32,Divers!C31,'Matériaux de construction non h'!C31)</f>
        <v>0</v>
      </c>
      <c r="D33">
        <f>CHOOSE('Gamme de matériau'!$C$4,Aucun!D31,'Vide et comble'!D31,Métaux!D31,'Pierre naturelle'!D31,Briques!D31,'Blocs de béton'!D31,Béton!D31,Plâtre!D31,Enduits!D31,'Bois et dérivés'!D31,Isolants!D32,Divers!D31,'Matériaux de construction non h'!D31)</f>
        <v>0</v>
      </c>
      <c r="E33">
        <f>CHOOSE('Gamme de matériau'!$C$4,Aucun!E31,'Vide et comble'!E31,Métaux!E31,'Pierre naturelle'!E31,Briques!E31,'Blocs de béton'!E31,Béton!E31,Plâtre!E31,Enduits!E31,'Bois et dérivés'!E31,Isolants!E32,Divers!E31,'Matériaux de construction non h'!E31)</f>
        <v>0</v>
      </c>
      <c r="F33">
        <f>CHOOSE('Gamme de matériau'!$C$4,Aucun!F31,'Vide et comble'!F31,Métaux!F31,'Pierre naturelle'!F31,Briques!F31,'Blocs de béton'!F31,Béton!F31,Plâtre!F31,Enduits!F31,'Bois et dérivés'!F31,Isolants!F32,Divers!F31,'Matériaux de construction non h'!F31)</f>
        <v>0</v>
      </c>
    </row>
    <row r="34" spans="2:6" x14ac:dyDescent="0.25">
      <c r="B34">
        <f>CHOOSE('Gamme de matériau'!$C$4,Aucun!B32,'Vide et comble'!B32,Métaux!B32,'Pierre naturelle'!B32,Briques!B32,'Blocs de béton'!B32,Béton!B32,Plâtre!B32,Enduits!B32,'Bois et dérivés'!B32,Isolants!B33,Divers!B32,'Matériaux de construction non h'!B32)</f>
        <v>0</v>
      </c>
      <c r="C34">
        <f>CHOOSE('Gamme de matériau'!$C$4,Aucun!C32,'Vide et comble'!C32,Métaux!C32,'Pierre naturelle'!C32,Briques!C32,'Blocs de béton'!C32,Béton!C32,Plâtre!C32,Enduits!C32,'Bois et dérivés'!C32,Isolants!C33,Divers!C32,'Matériaux de construction non h'!C32)</f>
        <v>0</v>
      </c>
      <c r="D34">
        <f>CHOOSE('Gamme de matériau'!$C$4,Aucun!D32,'Vide et comble'!D32,Métaux!D32,'Pierre naturelle'!D32,Briques!D32,'Blocs de béton'!D32,Béton!D32,Plâtre!D32,Enduits!D32,'Bois et dérivés'!D32,Isolants!D33,Divers!D32,'Matériaux de construction non h'!D32)</f>
        <v>0</v>
      </c>
      <c r="E34">
        <f>CHOOSE('Gamme de matériau'!$C$4,Aucun!E32,'Vide et comble'!E32,Métaux!E32,'Pierre naturelle'!E32,Briques!E32,'Blocs de béton'!E32,Béton!E32,Plâtre!E32,Enduits!E32,'Bois et dérivés'!E32,Isolants!E33,Divers!E32,'Matériaux de construction non h'!E32)</f>
        <v>0</v>
      </c>
      <c r="F34">
        <f>CHOOSE('Gamme de matériau'!$C$4,Aucun!F32,'Vide et comble'!F32,Métaux!F32,'Pierre naturelle'!F32,Briques!F32,'Blocs de béton'!F32,Béton!F32,Plâtre!F32,Enduits!F32,'Bois et dérivés'!F32,Isolants!F33,Divers!F32,'Matériaux de construction non h'!F32)</f>
        <v>0</v>
      </c>
    </row>
    <row r="35" spans="2:6" x14ac:dyDescent="0.25">
      <c r="B35">
        <f>CHOOSE('Gamme de matériau'!$C$4,Aucun!B33,'Vide et comble'!B33,Métaux!B33,'Pierre naturelle'!B33,Briques!B33,'Blocs de béton'!B33,Béton!B33,Plâtre!B33,Enduits!B33,'Bois et dérivés'!B33,Isolants!B34,Divers!B33,'Matériaux de construction non h'!B33)</f>
        <v>0</v>
      </c>
      <c r="C35">
        <f>CHOOSE('Gamme de matériau'!$C$4,Aucun!C33,'Vide et comble'!C33,Métaux!C33,'Pierre naturelle'!C33,Briques!C33,'Blocs de béton'!C33,Béton!C33,Plâtre!C33,Enduits!C33,'Bois et dérivés'!C33,Isolants!C34,Divers!C33,'Matériaux de construction non h'!C33)</f>
        <v>0</v>
      </c>
      <c r="D35">
        <f>CHOOSE('Gamme de matériau'!$C$4,Aucun!D33,'Vide et comble'!D33,Métaux!D33,'Pierre naturelle'!D33,Briques!D33,'Blocs de béton'!D33,Béton!D33,Plâtre!D33,Enduits!D33,'Bois et dérivés'!D33,Isolants!D34,Divers!D33,'Matériaux de construction non h'!D33)</f>
        <v>0</v>
      </c>
      <c r="E35">
        <f>CHOOSE('Gamme de matériau'!$C$4,Aucun!E33,'Vide et comble'!E33,Métaux!E33,'Pierre naturelle'!E33,Briques!E33,'Blocs de béton'!E33,Béton!E33,Plâtre!E33,Enduits!E33,'Bois et dérivés'!E33,Isolants!E34,Divers!E33,'Matériaux de construction non h'!E33)</f>
        <v>0</v>
      </c>
      <c r="F35">
        <f>CHOOSE('Gamme de matériau'!$C$4,Aucun!F33,'Vide et comble'!F33,Métaux!F33,'Pierre naturelle'!F33,Briques!F33,'Blocs de béton'!F33,Béton!F33,Plâtre!F33,Enduits!F33,'Bois et dérivés'!F33,Isolants!F34,Divers!F33,'Matériaux de construction non h'!F33)</f>
        <v>0</v>
      </c>
    </row>
    <row r="36" spans="2:6" x14ac:dyDescent="0.25">
      <c r="B36">
        <f>CHOOSE('Gamme de matériau'!$C$4,Aucun!B34,'Vide et comble'!B34,Métaux!B34,'Pierre naturelle'!B34,Briques!B34,'Blocs de béton'!B34,Béton!B34,Plâtre!B34,Enduits!B34,'Bois et dérivés'!B34,Isolants!B35,Divers!B34,'Matériaux de construction non h'!B34)</f>
        <v>0</v>
      </c>
      <c r="C36">
        <f>CHOOSE('Gamme de matériau'!$C$4,Aucun!C34,'Vide et comble'!C34,Métaux!C34,'Pierre naturelle'!C34,Briques!C34,'Blocs de béton'!C34,Béton!C34,Plâtre!C34,Enduits!C34,'Bois et dérivés'!C34,Isolants!C35,Divers!C34,'Matériaux de construction non h'!C34)</f>
        <v>0</v>
      </c>
      <c r="D36">
        <f>CHOOSE('Gamme de matériau'!$C$4,Aucun!D34,'Vide et comble'!D34,Métaux!D34,'Pierre naturelle'!D34,Briques!D34,'Blocs de béton'!D34,Béton!D34,Plâtre!D34,Enduits!D34,'Bois et dérivés'!D34,Isolants!D35,Divers!D34,'Matériaux de construction non h'!D34)</f>
        <v>0</v>
      </c>
      <c r="E36">
        <f>CHOOSE('Gamme de matériau'!$C$4,Aucun!E34,'Vide et comble'!E34,Métaux!E34,'Pierre naturelle'!E34,Briques!E34,'Blocs de béton'!E34,Béton!E34,Plâtre!E34,Enduits!E34,'Bois et dérivés'!E34,Isolants!E35,Divers!E34,'Matériaux de construction non h'!E34)</f>
        <v>0</v>
      </c>
      <c r="F36">
        <f>CHOOSE('Gamme de matériau'!$C$4,Aucun!F34,'Vide et comble'!F34,Métaux!F34,'Pierre naturelle'!F34,Briques!F34,'Blocs de béton'!F34,Béton!F34,Plâtre!F34,Enduits!F34,'Bois et dérivés'!F34,Isolants!F35,Divers!F34,'Matériaux de construction non h'!F34)</f>
        <v>0</v>
      </c>
    </row>
    <row r="37" spans="2:6" x14ac:dyDescent="0.25">
      <c r="B37">
        <f>CHOOSE('Gamme de matériau'!$C$4,Aucun!B35,'Vide et comble'!B35,Métaux!B35,'Pierre naturelle'!B35,Briques!B35,'Blocs de béton'!B35,Béton!B35,Plâtre!B35,Enduits!B35,'Bois et dérivés'!B35,Isolants!B36,Divers!B35,'Matériaux de construction non h'!B35)</f>
        <v>0</v>
      </c>
      <c r="C37">
        <f>CHOOSE('Gamme de matériau'!$C$4,Aucun!C35,'Vide et comble'!C35,Métaux!C35,'Pierre naturelle'!C35,Briques!C35,'Blocs de béton'!C35,Béton!C35,Plâtre!C35,Enduits!C35,'Bois et dérivés'!C35,Isolants!C36,Divers!C35,'Matériaux de construction non h'!C35)</f>
        <v>0</v>
      </c>
      <c r="D37">
        <f>CHOOSE('Gamme de matériau'!$C$4,Aucun!D35,'Vide et comble'!D35,Métaux!D35,'Pierre naturelle'!D35,Briques!D35,'Blocs de béton'!D35,Béton!D35,Plâtre!D35,Enduits!D35,'Bois et dérivés'!D35,Isolants!D36,Divers!D35,'Matériaux de construction non h'!D35)</f>
        <v>0</v>
      </c>
      <c r="E37">
        <f>CHOOSE('Gamme de matériau'!$C$4,Aucun!E35,'Vide et comble'!E35,Métaux!E35,'Pierre naturelle'!E35,Briques!E35,'Blocs de béton'!E35,Béton!E35,Plâtre!E35,Enduits!E35,'Bois et dérivés'!E35,Isolants!E36,Divers!E35,'Matériaux de construction non h'!E35)</f>
        <v>0</v>
      </c>
      <c r="F37">
        <f>CHOOSE('Gamme de matériau'!$C$4,Aucun!F35,'Vide et comble'!F35,Métaux!F35,'Pierre naturelle'!F35,Briques!F35,'Blocs de béton'!F35,Béton!F35,Plâtre!F35,Enduits!F35,'Bois et dérivés'!F35,Isolants!F36,Divers!F35,'Matériaux de construction non h'!F35)</f>
        <v>0</v>
      </c>
    </row>
    <row r="38" spans="2:6" x14ac:dyDescent="0.25">
      <c r="B38">
        <f>CHOOSE('Gamme de matériau'!$C$4,Aucun!B36,'Vide et comble'!B36,Métaux!B36,'Pierre naturelle'!B36,Briques!B36,'Blocs de béton'!B36,Béton!B36,Plâtre!B36,Enduits!B36,'Bois et dérivés'!B36,Isolants!B37,Divers!B36,'Matériaux de construction non h'!B36)</f>
        <v>0</v>
      </c>
      <c r="C38">
        <f>CHOOSE('Gamme de matériau'!$C$4,Aucun!C36,'Vide et comble'!C36,Métaux!C36,'Pierre naturelle'!C36,Briques!C36,'Blocs de béton'!C36,Béton!C36,Plâtre!C36,Enduits!C36,'Bois et dérivés'!C36,Isolants!C37,Divers!C36,'Matériaux de construction non h'!C36)</f>
        <v>0</v>
      </c>
      <c r="D38">
        <f>CHOOSE('Gamme de matériau'!$C$4,Aucun!D36,'Vide et comble'!D36,Métaux!D36,'Pierre naturelle'!D36,Briques!D36,'Blocs de béton'!D36,Béton!D36,Plâtre!D36,Enduits!D36,'Bois et dérivés'!D36,Isolants!D37,Divers!D36,'Matériaux de construction non h'!D36)</f>
        <v>0</v>
      </c>
      <c r="E38">
        <f>CHOOSE('Gamme de matériau'!$C$4,Aucun!E36,'Vide et comble'!E36,Métaux!E36,'Pierre naturelle'!E36,Briques!E36,'Blocs de béton'!E36,Béton!E36,Plâtre!E36,Enduits!E36,'Bois et dérivés'!E36,Isolants!E37,Divers!E36,'Matériaux de construction non h'!E36)</f>
        <v>0</v>
      </c>
      <c r="F38">
        <f>CHOOSE('Gamme de matériau'!$C$4,Aucun!F36,'Vide et comble'!F36,Métaux!F36,'Pierre naturelle'!F36,Briques!F36,'Blocs de béton'!F36,Béton!F36,Plâtre!F36,Enduits!F36,'Bois et dérivés'!F36,Isolants!F37,Divers!F36,'Matériaux de construction non h'!F36)</f>
        <v>0</v>
      </c>
    </row>
    <row r="39" spans="2:6" x14ac:dyDescent="0.25">
      <c r="B39">
        <f>CHOOSE('Gamme de matériau'!$C$4,Aucun!B37,'Vide et comble'!B37,Métaux!B37,'Pierre naturelle'!B37,Briques!B37,'Blocs de béton'!B37,Béton!B37,Plâtre!B37,Enduits!B37,'Bois et dérivés'!B37,Isolants!B38,Divers!B37,'Matériaux de construction non h'!B37)</f>
        <v>0</v>
      </c>
      <c r="C39">
        <f>CHOOSE('Gamme de matériau'!$C$4,Aucun!C37,'Vide et comble'!C37,Métaux!C37,'Pierre naturelle'!C37,Briques!C37,'Blocs de béton'!C37,Béton!C37,Plâtre!C37,Enduits!C37,'Bois et dérivés'!C37,Isolants!C38,Divers!C37,'Matériaux de construction non h'!C37)</f>
        <v>0</v>
      </c>
      <c r="D39">
        <f>CHOOSE('Gamme de matériau'!$C$4,Aucun!D37,'Vide et comble'!D37,Métaux!D37,'Pierre naturelle'!D37,Briques!D37,'Blocs de béton'!D37,Béton!D37,Plâtre!D37,Enduits!D37,'Bois et dérivés'!D37,Isolants!D38,Divers!D37,'Matériaux de construction non h'!D37)</f>
        <v>0</v>
      </c>
      <c r="E39">
        <f>CHOOSE('Gamme de matériau'!$C$4,Aucun!E37,'Vide et comble'!E37,Métaux!E37,'Pierre naturelle'!E37,Briques!E37,'Blocs de béton'!E37,Béton!E37,Plâtre!E37,Enduits!E37,'Bois et dérivés'!E37,Isolants!E38,Divers!E37,'Matériaux de construction non h'!E37)</f>
        <v>0</v>
      </c>
      <c r="F39">
        <f>CHOOSE('Gamme de matériau'!$C$4,Aucun!F37,'Vide et comble'!F37,Métaux!F37,'Pierre naturelle'!F37,Briques!F37,'Blocs de béton'!F37,Béton!F37,Plâtre!F37,Enduits!F37,'Bois et dérivés'!F37,Isolants!F38,Divers!F37,'Matériaux de construction non h'!F37)</f>
        <v>0</v>
      </c>
    </row>
    <row r="40" spans="2:6" x14ac:dyDescent="0.25">
      <c r="B40">
        <f>CHOOSE('Gamme de matériau'!$C$4,Aucun!B38,'Vide et comble'!B38,Métaux!B38,'Pierre naturelle'!B38,Briques!B38,'Blocs de béton'!B38,Béton!B38,Plâtre!B38,Enduits!B38,'Bois et dérivés'!B38,Isolants!B39,Divers!B38,'Matériaux de construction non h'!B38)</f>
        <v>0</v>
      </c>
      <c r="C40">
        <f>CHOOSE('Gamme de matériau'!$C$4,Aucun!C38,'Vide et comble'!C38,Métaux!C38,'Pierre naturelle'!C38,Briques!C38,'Blocs de béton'!C38,Béton!C38,Plâtre!C38,Enduits!C38,'Bois et dérivés'!C38,Isolants!C39,Divers!C38,'Matériaux de construction non h'!C38)</f>
        <v>0</v>
      </c>
      <c r="D40">
        <f>CHOOSE('Gamme de matériau'!$C$4,Aucun!D38,'Vide et comble'!D38,Métaux!D38,'Pierre naturelle'!D38,Briques!D38,'Blocs de béton'!D38,Béton!D38,Plâtre!D38,Enduits!D38,'Bois et dérivés'!D38,Isolants!D39,Divers!D38,'Matériaux de construction non h'!D38)</f>
        <v>0</v>
      </c>
      <c r="E40">
        <f>CHOOSE('Gamme de matériau'!$C$4,Aucun!E38,'Vide et comble'!E38,Métaux!E38,'Pierre naturelle'!E38,Briques!E38,'Blocs de béton'!E38,Béton!E38,Plâtre!E38,Enduits!E38,'Bois et dérivés'!E38,Isolants!E39,Divers!E38,'Matériaux de construction non h'!E38)</f>
        <v>0</v>
      </c>
      <c r="F40">
        <f>CHOOSE('Gamme de matériau'!$C$4,Aucun!F38,'Vide et comble'!F38,Métaux!F38,'Pierre naturelle'!F38,Briques!F38,'Blocs de béton'!F38,Béton!F38,Plâtre!F38,Enduits!F38,'Bois et dérivés'!F38,Isolants!F39,Divers!F38,'Matériaux de construction non h'!F38)</f>
        <v>0</v>
      </c>
    </row>
    <row r="41" spans="2:6" x14ac:dyDescent="0.25">
      <c r="B41">
        <f>CHOOSE('Gamme de matériau'!$C$4,Aucun!B39,'Vide et comble'!B39,Métaux!B39,'Pierre naturelle'!B39,Briques!B39,'Blocs de béton'!B39,Béton!B39,Plâtre!B39,Enduits!B39,'Bois et dérivés'!B39,Isolants!B40,Divers!B39,'Matériaux de construction non h'!B39)</f>
        <v>0</v>
      </c>
      <c r="C41">
        <f>CHOOSE('Gamme de matériau'!$C$4,Aucun!C39,'Vide et comble'!C39,Métaux!C39,'Pierre naturelle'!C39,Briques!C39,'Blocs de béton'!C39,Béton!C39,Plâtre!C39,Enduits!C39,'Bois et dérivés'!C39,Isolants!C40,Divers!C39,'Matériaux de construction non h'!C39)</f>
        <v>0</v>
      </c>
      <c r="D41">
        <f>CHOOSE('Gamme de matériau'!$C$4,Aucun!D39,'Vide et comble'!D39,Métaux!D39,'Pierre naturelle'!D39,Briques!D39,'Blocs de béton'!D39,Béton!D39,Plâtre!D39,Enduits!D39,'Bois et dérivés'!D39,Isolants!D40,Divers!D39,'Matériaux de construction non h'!D39)</f>
        <v>0</v>
      </c>
      <c r="E41">
        <f>CHOOSE('Gamme de matériau'!$C$4,Aucun!E39,'Vide et comble'!E39,Métaux!E39,'Pierre naturelle'!E39,Briques!E39,'Blocs de béton'!E39,Béton!E39,Plâtre!E39,Enduits!E39,'Bois et dérivés'!E39,Isolants!E40,Divers!E39,'Matériaux de construction non h'!E39)</f>
        <v>0</v>
      </c>
      <c r="F41">
        <f>CHOOSE('Gamme de matériau'!$C$4,Aucun!F39,'Vide et comble'!F39,Métaux!F39,'Pierre naturelle'!F39,Briques!F39,'Blocs de béton'!F39,Béton!F39,Plâtre!F39,Enduits!F39,'Bois et dérivés'!F39,Isolants!F40,Divers!F39,'Matériaux de construction non h'!F39)</f>
        <v>0</v>
      </c>
    </row>
    <row r="42" spans="2:6" x14ac:dyDescent="0.25">
      <c r="B42">
        <f>CHOOSE('Gamme de matériau'!$C$4,Aucun!B40,'Vide et comble'!B40,Métaux!B40,'Pierre naturelle'!B40,Briques!B40,'Blocs de béton'!B40,Béton!B40,Plâtre!B40,Enduits!B40,'Bois et dérivés'!B40,Isolants!B41,Divers!B40,'Matériaux de construction non h'!B40)</f>
        <v>0</v>
      </c>
      <c r="C42">
        <f>CHOOSE('Gamme de matériau'!$C$4,Aucun!C40,'Vide et comble'!C40,Métaux!C40,'Pierre naturelle'!C40,Briques!C40,'Blocs de béton'!C40,Béton!C40,Plâtre!C40,Enduits!C40,'Bois et dérivés'!C40,Isolants!C41,Divers!C40,'Matériaux de construction non h'!C40)</f>
        <v>0</v>
      </c>
      <c r="D42">
        <f>CHOOSE('Gamme de matériau'!$C$4,Aucun!D40,'Vide et comble'!D40,Métaux!D40,'Pierre naturelle'!D40,Briques!D40,'Blocs de béton'!D40,Béton!D40,Plâtre!D40,Enduits!D40,'Bois et dérivés'!D40,Isolants!D41,Divers!D40,'Matériaux de construction non h'!D40)</f>
        <v>0</v>
      </c>
      <c r="E42">
        <f>CHOOSE('Gamme de matériau'!$C$4,Aucun!E40,'Vide et comble'!E40,Métaux!E40,'Pierre naturelle'!E40,Briques!E40,'Blocs de béton'!E40,Béton!E40,Plâtre!E40,Enduits!E40,'Bois et dérivés'!E40,Isolants!E41,Divers!E40,'Matériaux de construction non h'!E40)</f>
        <v>0</v>
      </c>
      <c r="F42">
        <f>CHOOSE('Gamme de matériau'!$C$4,Aucun!F40,'Vide et comble'!F40,Métaux!F40,'Pierre naturelle'!F40,Briques!F40,'Blocs de béton'!F40,Béton!F40,Plâtre!F40,Enduits!F40,'Bois et dérivés'!F40,Isolants!F41,Divers!F40,'Matériaux de construction non h'!F40)</f>
        <v>0</v>
      </c>
    </row>
    <row r="43" spans="2:6" x14ac:dyDescent="0.25">
      <c r="B43">
        <f>CHOOSE('Gamme de matériau'!$C$4,Aucun!B41,'Vide et comble'!B41,Métaux!B41,'Pierre naturelle'!B41,Briques!B41,'Blocs de béton'!B41,Béton!B41,Plâtre!B41,Enduits!B41,'Bois et dérivés'!B41,Isolants!B42,Divers!B41,'Matériaux de construction non h'!B41)</f>
        <v>0</v>
      </c>
      <c r="C43">
        <f>CHOOSE('Gamme de matériau'!$C$4,Aucun!C41,'Vide et comble'!C41,Métaux!C41,'Pierre naturelle'!C41,Briques!C41,'Blocs de béton'!C41,Béton!C41,Plâtre!C41,Enduits!C41,'Bois et dérivés'!C41,Isolants!C42,Divers!C41,'Matériaux de construction non h'!C41)</f>
        <v>0</v>
      </c>
      <c r="D43">
        <f>CHOOSE('Gamme de matériau'!$C$4,Aucun!D41,'Vide et comble'!D41,Métaux!D41,'Pierre naturelle'!D41,Briques!D41,'Blocs de béton'!D41,Béton!D41,Plâtre!D41,Enduits!D41,'Bois et dérivés'!D41,Isolants!D42,Divers!D41,'Matériaux de construction non h'!D41)</f>
        <v>0</v>
      </c>
      <c r="E43">
        <f>CHOOSE('Gamme de matériau'!$C$4,Aucun!E41,'Vide et comble'!E41,Métaux!E41,'Pierre naturelle'!E41,Briques!E41,'Blocs de béton'!E41,Béton!E41,Plâtre!E41,Enduits!E41,'Bois et dérivés'!E41,Isolants!E42,Divers!E41,'Matériaux de construction non h'!E41)</f>
        <v>0</v>
      </c>
      <c r="F43">
        <f>CHOOSE('Gamme de matériau'!$C$4,Aucun!F41,'Vide et comble'!F41,Métaux!F41,'Pierre naturelle'!F41,Briques!F41,'Blocs de béton'!F41,Béton!F41,Plâtre!F41,Enduits!F41,'Bois et dérivés'!F41,Isolants!F42,Divers!F41,'Matériaux de construction non h'!F41)</f>
        <v>0</v>
      </c>
    </row>
    <row r="44" spans="2:6" x14ac:dyDescent="0.25">
      <c r="B44">
        <f>CHOOSE('Gamme de matériau'!$C$4,Aucun!B42,'Vide et comble'!B42,Métaux!B42,'Pierre naturelle'!B42,Briques!B42,'Blocs de béton'!B42,Béton!B42,Plâtre!B42,Enduits!B42,'Bois et dérivés'!B42,Isolants!B43,Divers!B42,'Matériaux de construction non h'!B42)</f>
        <v>0</v>
      </c>
      <c r="C44">
        <f>CHOOSE('Gamme de matériau'!$C$4,Aucun!C42,'Vide et comble'!C42,Métaux!C42,'Pierre naturelle'!C42,Briques!C42,'Blocs de béton'!C42,Béton!C42,Plâtre!C42,Enduits!C42,'Bois et dérivés'!C42,Isolants!C43,Divers!C42,'Matériaux de construction non h'!C42)</f>
        <v>0</v>
      </c>
      <c r="D44">
        <f>CHOOSE('Gamme de matériau'!$C$4,Aucun!D42,'Vide et comble'!D42,Métaux!D42,'Pierre naturelle'!D42,Briques!D42,'Blocs de béton'!D42,Béton!D42,Plâtre!D42,Enduits!D42,'Bois et dérivés'!D42,Isolants!D43,Divers!D42,'Matériaux de construction non h'!D42)</f>
        <v>0</v>
      </c>
      <c r="E44">
        <f>CHOOSE('Gamme de matériau'!$C$4,Aucun!E42,'Vide et comble'!E42,Métaux!E42,'Pierre naturelle'!E42,Briques!E42,'Blocs de béton'!E42,Béton!E42,Plâtre!E42,Enduits!E42,'Bois et dérivés'!E42,Isolants!E43,Divers!E42,'Matériaux de construction non h'!E42)</f>
        <v>0</v>
      </c>
      <c r="F44">
        <f>CHOOSE('Gamme de matériau'!$C$4,Aucun!F42,'Vide et comble'!F42,Métaux!F42,'Pierre naturelle'!F42,Briques!F42,'Blocs de béton'!F42,Béton!F42,Plâtre!F42,Enduits!F42,'Bois et dérivés'!F42,Isolants!F43,Divers!F42,'Matériaux de construction non h'!F42)</f>
        <v>0</v>
      </c>
    </row>
    <row r="45" spans="2:6" x14ac:dyDescent="0.25">
      <c r="B45">
        <f>CHOOSE('Gamme de matériau'!$C$4,Aucun!B43,'Vide et comble'!B43,Métaux!B43,'Pierre naturelle'!B43,Briques!B43,'Blocs de béton'!B43,Béton!B43,Plâtre!B43,Enduits!B43,'Bois et dérivés'!B43,Isolants!B44,Divers!B43,'Matériaux de construction non h'!B43)</f>
        <v>0</v>
      </c>
      <c r="C45">
        <f>CHOOSE('Gamme de matériau'!$C$4,Aucun!C43,'Vide et comble'!C43,Métaux!C43,'Pierre naturelle'!C43,Briques!C43,'Blocs de béton'!C43,Béton!C43,Plâtre!C43,Enduits!C43,'Bois et dérivés'!C43,Isolants!C44,Divers!C43,'Matériaux de construction non h'!C43)</f>
        <v>0</v>
      </c>
      <c r="D45">
        <f>CHOOSE('Gamme de matériau'!$C$4,Aucun!D43,'Vide et comble'!D43,Métaux!D43,'Pierre naturelle'!D43,Briques!D43,'Blocs de béton'!D43,Béton!D43,Plâtre!D43,Enduits!D43,'Bois et dérivés'!D43,Isolants!D44,Divers!D43,'Matériaux de construction non h'!D43)</f>
        <v>0</v>
      </c>
      <c r="E45">
        <f>CHOOSE('Gamme de matériau'!$C$4,Aucun!E43,'Vide et comble'!E43,Métaux!E43,'Pierre naturelle'!E43,Briques!E43,'Blocs de béton'!E43,Béton!E43,Plâtre!E43,Enduits!E43,'Bois et dérivés'!E43,Isolants!E44,Divers!E43,'Matériaux de construction non h'!E43)</f>
        <v>0</v>
      </c>
      <c r="F45">
        <f>CHOOSE('Gamme de matériau'!$C$4,Aucun!F43,'Vide et comble'!F43,Métaux!F43,'Pierre naturelle'!F43,Briques!F43,'Blocs de béton'!F43,Béton!F43,Plâtre!F43,Enduits!F43,'Bois et dérivés'!F43,Isolants!F44,Divers!F43,'Matériaux de construction non h'!F43)</f>
        <v>0</v>
      </c>
    </row>
    <row r="46" spans="2:6" x14ac:dyDescent="0.25">
      <c r="B46">
        <f>CHOOSE('Gamme de matériau'!$C$4,Aucun!B44,'Vide et comble'!B44,Métaux!B44,'Pierre naturelle'!B44,Briques!B44,'Blocs de béton'!B44,Béton!B44,Plâtre!B44,Enduits!B44,'Bois et dérivés'!B44,Isolants!B45,Divers!B44,'Matériaux de construction non h'!B44)</f>
        <v>0</v>
      </c>
      <c r="C46">
        <f>CHOOSE('Gamme de matériau'!$C$4,Aucun!C44,'Vide et comble'!C44,Métaux!C44,'Pierre naturelle'!C44,Briques!C44,'Blocs de béton'!C44,Béton!C44,Plâtre!C44,Enduits!C44,'Bois et dérivés'!C44,Isolants!C45,Divers!C44,'Matériaux de construction non h'!C44)</f>
        <v>0</v>
      </c>
      <c r="D46">
        <f>CHOOSE('Gamme de matériau'!$C$4,Aucun!D44,'Vide et comble'!D44,Métaux!D44,'Pierre naturelle'!D44,Briques!D44,'Blocs de béton'!D44,Béton!D44,Plâtre!D44,Enduits!D44,'Bois et dérivés'!D44,Isolants!D45,Divers!D44,'Matériaux de construction non h'!D44)</f>
        <v>0</v>
      </c>
      <c r="E46">
        <f>CHOOSE('Gamme de matériau'!$C$4,Aucun!E44,'Vide et comble'!E44,Métaux!E44,'Pierre naturelle'!E44,Briques!E44,'Blocs de béton'!E44,Béton!E44,Plâtre!E44,Enduits!E44,'Bois et dérivés'!E44,Isolants!E45,Divers!E44,'Matériaux de construction non h'!E44)</f>
        <v>0</v>
      </c>
      <c r="F46">
        <f>CHOOSE('Gamme de matériau'!$C$4,Aucun!F44,'Vide et comble'!F44,Métaux!F44,'Pierre naturelle'!F44,Briques!F44,'Blocs de béton'!F44,Béton!F44,Plâtre!F44,Enduits!F44,'Bois et dérivés'!F44,Isolants!F45,Divers!F44,'Matériaux de construction non h'!F44)</f>
        <v>0</v>
      </c>
    </row>
    <row r="47" spans="2:6" x14ac:dyDescent="0.25">
      <c r="B47">
        <f>CHOOSE('Gamme de matériau'!$C$4,Aucun!B45,'Vide et comble'!B45,Métaux!B45,'Pierre naturelle'!B45,Briques!B45,'Blocs de béton'!B45,Béton!B45,Plâtre!B45,Enduits!B45,'Bois et dérivés'!B45,Isolants!B46,Divers!B45,'Matériaux de construction non h'!B45)</f>
        <v>0</v>
      </c>
      <c r="C47">
        <f>CHOOSE('Gamme de matériau'!$C$4,Aucun!C45,'Vide et comble'!C45,Métaux!C45,'Pierre naturelle'!C45,Briques!C45,'Blocs de béton'!C45,Béton!C45,Plâtre!C45,Enduits!C45,'Bois et dérivés'!C45,Isolants!C46,Divers!C45,'Matériaux de construction non h'!C45)</f>
        <v>0</v>
      </c>
      <c r="D47">
        <f>CHOOSE('Gamme de matériau'!$C$4,Aucun!D45,'Vide et comble'!D45,Métaux!D45,'Pierre naturelle'!D45,Briques!D45,'Blocs de béton'!D45,Béton!D45,Plâtre!D45,Enduits!D45,'Bois et dérivés'!D45,Isolants!D46,Divers!D45,'Matériaux de construction non h'!D45)</f>
        <v>0</v>
      </c>
      <c r="E47">
        <f>CHOOSE('Gamme de matériau'!$C$4,Aucun!E45,'Vide et comble'!E45,Métaux!E45,'Pierre naturelle'!E45,Briques!E45,'Blocs de béton'!E45,Béton!E45,Plâtre!E45,Enduits!E45,'Bois et dérivés'!E45,Isolants!E46,Divers!E45,'Matériaux de construction non h'!E45)</f>
        <v>0</v>
      </c>
      <c r="F47">
        <f>CHOOSE('Gamme de matériau'!$C$4,Aucun!F45,'Vide et comble'!F45,Métaux!F45,'Pierre naturelle'!F45,Briques!F45,'Blocs de béton'!F45,Béton!F45,Plâtre!F45,Enduits!F45,'Bois et dérivés'!F45,Isolants!F46,Divers!F45,'Matériaux de construction non h'!F45)</f>
        <v>0</v>
      </c>
    </row>
    <row r="48" spans="2:6" x14ac:dyDescent="0.25">
      <c r="B48">
        <f>CHOOSE('Gamme de matériau'!$C$4,Aucun!B46,'Vide et comble'!B46,Métaux!B46,'Pierre naturelle'!B46,Briques!B46,'Blocs de béton'!B46,Béton!B46,Plâtre!B46,Enduits!B46,'Bois et dérivés'!B46,Isolants!B47,Divers!B46,'Matériaux de construction non h'!B46)</f>
        <v>0</v>
      </c>
      <c r="C48">
        <f>CHOOSE('Gamme de matériau'!$C$4,Aucun!C46,'Vide et comble'!C46,Métaux!C46,'Pierre naturelle'!C46,Briques!C46,'Blocs de béton'!C46,Béton!C46,Plâtre!C46,Enduits!C46,'Bois et dérivés'!C46,Isolants!C47,Divers!C46,'Matériaux de construction non h'!C46)</f>
        <v>0</v>
      </c>
      <c r="D48">
        <f>CHOOSE('Gamme de matériau'!$C$4,Aucun!D46,'Vide et comble'!D46,Métaux!D46,'Pierre naturelle'!D46,Briques!D46,'Blocs de béton'!D46,Béton!D46,Plâtre!D46,Enduits!D46,'Bois et dérivés'!D46,Isolants!D47,Divers!D46,'Matériaux de construction non h'!D46)</f>
        <v>0</v>
      </c>
      <c r="E48">
        <f>CHOOSE('Gamme de matériau'!$C$4,Aucun!E46,'Vide et comble'!E46,Métaux!E46,'Pierre naturelle'!E46,Briques!E46,'Blocs de béton'!E46,Béton!E46,Plâtre!E46,Enduits!E46,'Bois et dérivés'!E46,Isolants!E47,Divers!E46,'Matériaux de construction non h'!E46)</f>
        <v>0</v>
      </c>
      <c r="F48">
        <f>CHOOSE('Gamme de matériau'!$C$4,Aucun!F46,'Vide et comble'!F46,Métaux!F46,'Pierre naturelle'!F46,Briques!F46,'Blocs de béton'!F46,Béton!F46,Plâtre!F46,Enduits!F46,'Bois et dérivés'!F46,Isolants!F47,Divers!F46,'Matériaux de construction non h'!F46)</f>
        <v>0</v>
      </c>
    </row>
    <row r="49" spans="2:6" x14ac:dyDescent="0.25">
      <c r="B49">
        <f>CHOOSE('Gamme de matériau'!$C$4,Aucun!B47,'Vide et comble'!B47,Métaux!B47,'Pierre naturelle'!B47,Briques!B47,'Blocs de béton'!B47,Béton!B47,Plâtre!B47,Enduits!B47,'Bois et dérivés'!B47,Isolants!B48,Divers!B47,'Matériaux de construction non h'!B47)</f>
        <v>0</v>
      </c>
      <c r="C49">
        <f>CHOOSE('Gamme de matériau'!$C$4,Aucun!C47,'Vide et comble'!C47,Métaux!C47,'Pierre naturelle'!C47,Briques!C47,'Blocs de béton'!C47,Béton!C47,Plâtre!C47,Enduits!C47,'Bois et dérivés'!C47,Isolants!C48,Divers!C47,'Matériaux de construction non h'!C47)</f>
        <v>0</v>
      </c>
      <c r="D49">
        <f>CHOOSE('Gamme de matériau'!$C$4,Aucun!D47,'Vide et comble'!D47,Métaux!D47,'Pierre naturelle'!D47,Briques!D47,'Blocs de béton'!D47,Béton!D47,Plâtre!D47,Enduits!D47,'Bois et dérivés'!D47,Isolants!D48,Divers!D47,'Matériaux de construction non h'!D47)</f>
        <v>0</v>
      </c>
      <c r="E49">
        <f>CHOOSE('Gamme de matériau'!$C$4,Aucun!E47,'Vide et comble'!E47,Métaux!E47,'Pierre naturelle'!E47,Briques!E47,'Blocs de béton'!E47,Béton!E47,Plâtre!E47,Enduits!E47,'Bois et dérivés'!E47,Isolants!E48,Divers!E47,'Matériaux de construction non h'!E47)</f>
        <v>0</v>
      </c>
      <c r="F49">
        <f>CHOOSE('Gamme de matériau'!$C$4,Aucun!F47,'Vide et comble'!F47,Métaux!F47,'Pierre naturelle'!F47,Briques!F47,'Blocs de béton'!F47,Béton!F47,Plâtre!F47,Enduits!F47,'Bois et dérivés'!F47,Isolants!F48,Divers!F47,'Matériaux de construction non h'!F47)</f>
        <v>0</v>
      </c>
    </row>
    <row r="50" spans="2:6" x14ac:dyDescent="0.25">
      <c r="B50">
        <f>CHOOSE('Gamme de matériau'!$C$4,Aucun!B48,'Vide et comble'!B48,Métaux!B48,'Pierre naturelle'!B48,Briques!B48,'Blocs de béton'!B48,Béton!B48,Plâtre!B48,Enduits!B48,'Bois et dérivés'!B48,Isolants!B49,Divers!B48,'Matériaux de construction non h'!B48)</f>
        <v>0</v>
      </c>
      <c r="C50">
        <f>CHOOSE('Gamme de matériau'!$C$4,Aucun!C48,'Vide et comble'!C48,Métaux!C48,'Pierre naturelle'!C48,Briques!C48,'Blocs de béton'!C48,Béton!C48,Plâtre!C48,Enduits!C48,'Bois et dérivés'!C48,Isolants!C49,Divers!C48,'Matériaux de construction non h'!C48)</f>
        <v>0</v>
      </c>
      <c r="D50">
        <f>CHOOSE('Gamme de matériau'!$C$4,Aucun!D48,'Vide et comble'!D48,Métaux!D48,'Pierre naturelle'!D48,Briques!D48,'Blocs de béton'!D48,Béton!D48,Plâtre!D48,Enduits!D48,'Bois et dérivés'!D48,Isolants!D49,Divers!D48,'Matériaux de construction non h'!D48)</f>
        <v>0</v>
      </c>
      <c r="E50">
        <f>CHOOSE('Gamme de matériau'!$C$4,Aucun!E48,'Vide et comble'!E48,Métaux!E48,'Pierre naturelle'!E48,Briques!E48,'Blocs de béton'!E48,Béton!E48,Plâtre!E48,Enduits!E48,'Bois et dérivés'!E48,Isolants!E49,Divers!E48,'Matériaux de construction non h'!E48)</f>
        <v>0</v>
      </c>
      <c r="F50">
        <f>CHOOSE('Gamme de matériau'!$C$4,Aucun!F48,'Vide et comble'!F48,Métaux!F48,'Pierre naturelle'!F48,Briques!F48,'Blocs de béton'!F48,Béton!F48,Plâtre!F48,Enduits!F48,'Bois et dérivés'!F48,Isolants!F49,Divers!F48,'Matériaux de construction non h'!F48)</f>
        <v>0</v>
      </c>
    </row>
  </sheetData>
  <mergeCells count="1">
    <mergeCell ref="B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50"/>
  <sheetViews>
    <sheetView workbookViewId="0">
      <selection activeCell="D8" sqref="D8"/>
    </sheetView>
  </sheetViews>
  <sheetFormatPr baseColWidth="10" defaultRowHeight="15" x14ac:dyDescent="0.25"/>
  <cols>
    <col min="2" max="2" width="14" bestFit="1" customWidth="1"/>
  </cols>
  <sheetData>
    <row r="2" spans="2:7" s="2" customFormat="1" x14ac:dyDescent="0.25">
      <c r="B2" s="133" t="s">
        <v>218</v>
      </c>
      <c r="C2" s="133"/>
      <c r="D2" s="133"/>
      <c r="E2" s="133"/>
      <c r="F2" s="133"/>
      <c r="G2" s="2" t="s">
        <v>208</v>
      </c>
    </row>
    <row r="3" spans="2:7" x14ac:dyDescent="0.25">
      <c r="B3">
        <f>CHOOSE('Gamme de matériau'!$C$5,Aucun!B1,'Vide et comble'!B1,Métaux!B1,'Pierre naturelle'!B1,Briques!B1,'Blocs de béton'!B1,Béton!B1,Plâtre!B1,Enduits!B1,'Bois et dérivés'!B1,Isolants!B2,Divers!B1,'Matériaux de construction non h'!B1)</f>
        <v>0</v>
      </c>
      <c r="C3">
        <f>CHOOSE('Gamme de matériau'!$C$5,Aucun!C1,'Vide et comble'!C1,Métaux!C1,'Pierre naturelle'!C1,Briques!C1,'Blocs de béton'!C1,Béton!C1,Plâtre!C1,Enduits!C1,'Bois et dérivés'!C1,Isolants!C2,Divers!C1,'Matériaux de construction non h'!C1)</f>
        <v>0</v>
      </c>
      <c r="D3">
        <f>CHOOSE('Gamme de matériau'!$C$5,Aucun!D1,'Vide et comble'!D1,Métaux!D1,'Pierre naturelle'!D1,Briques!D1,'Blocs de béton'!D1,Béton!D1,Plâtre!D1,Enduits!D1,'Bois et dérivés'!D1,Isolants!D2,Divers!D1,'Matériaux de construction non h'!D1)</f>
        <v>0</v>
      </c>
      <c r="E3">
        <f>CHOOSE('Gamme de matériau'!$C$5,Aucun!E1,'Vide et comble'!E1,Métaux!E1,'Pierre naturelle'!E1,Briques!E1,'Blocs de béton'!E1,Béton!E1,Plâtre!E1,Enduits!E1,'Bois et dérivés'!E1,Isolants!E2,Divers!E1,'Matériaux de construction non h'!E1)</f>
        <v>0</v>
      </c>
      <c r="F3">
        <f>CHOOSE('Gamme de matériau'!$C$5,Aucun!F1,'Vide et comble'!F1,Métaux!F1,'Pierre naturelle'!F1,Briques!F1,'Blocs de béton'!F1,Béton!F1,Plâtre!F1,Enduits!F1,'Bois et dérivés'!F1,Isolants!F2,Divers!F1,'Matériaux de construction non h'!F1)</f>
        <v>0</v>
      </c>
      <c r="G3">
        <v>6</v>
      </c>
    </row>
    <row r="4" spans="2:7" x14ac:dyDescent="0.25">
      <c r="B4">
        <f>CHOOSE('Gamme de matériau'!$C$5,Aucun!B2,'Vide et comble'!B2,Métaux!B2,'Pierre naturelle'!B2,Briques!B2,'Blocs de béton'!B2,Béton!B2,Plâtre!B2,Enduits!B2,'Bois et dérivés'!B2,Isolants!B3,Divers!B2,'Matériaux de construction non h'!B2)</f>
        <v>0</v>
      </c>
      <c r="C4">
        <f>CHOOSE('Gamme de matériau'!$C$5,Aucun!C2,'Vide et comble'!C2,Métaux!C2,'Pierre naturelle'!C2,Briques!C2,'Blocs de béton'!C2,Béton!C2,Plâtre!C2,Enduits!C2,'Bois et dérivés'!C2,Isolants!C3,Divers!C2,'Matériaux de construction non h'!C2)</f>
        <v>0</v>
      </c>
      <c r="D4">
        <f>CHOOSE('Gamme de matériau'!$C$5,Aucun!D2,'Vide et comble'!D2,Métaux!D2,'Pierre naturelle'!D2,Briques!D2,'Blocs de béton'!D2,Béton!D2,Plâtre!D2,Enduits!D2,'Bois et dérivés'!D2,Isolants!D3,Divers!D2,'Matériaux de construction non h'!D2)</f>
        <v>0</v>
      </c>
      <c r="E4">
        <f>CHOOSE('Gamme de matériau'!$C$5,Aucun!E2,'Vide et comble'!E2,Métaux!E2,'Pierre naturelle'!E2,Briques!E2,'Blocs de béton'!E2,Béton!E2,Plâtre!E2,Enduits!E2,'Bois et dérivés'!E2,Isolants!E3,Divers!E2,'Matériaux de construction non h'!E2)</f>
        <v>0</v>
      </c>
      <c r="F4">
        <f>CHOOSE('Gamme de matériau'!$C$5,Aucun!F2,'Vide et comble'!F2,Métaux!F2,'Pierre naturelle'!F2,Briques!F2,'Blocs de béton'!F2,Béton!F2,Plâtre!F2,Enduits!F2,'Bois et dérivés'!F2,Isolants!F3,Divers!F2,'Matériaux de construction non h'!F2)</f>
        <v>0</v>
      </c>
    </row>
    <row r="5" spans="2:7" x14ac:dyDescent="0.25">
      <c r="B5">
        <f>CHOOSE('Gamme de matériau'!$C$5,Aucun!B3,'Vide et comble'!B3,Métaux!B3,'Pierre naturelle'!B3,Briques!B3,'Blocs de béton'!B3,Béton!B3,Plâtre!B3,Enduits!B3,'Bois et dérivés'!B3,Isolants!B4,Divers!B3,'Matériaux de construction non h'!B3)</f>
        <v>0</v>
      </c>
      <c r="C5">
        <f>CHOOSE('Gamme de matériau'!$C$5,Aucun!C3,'Vide et comble'!C3,Métaux!C3,'Pierre naturelle'!C3,Briques!C3,'Blocs de béton'!C3,Béton!C3,Plâtre!C3,Enduits!C3,'Bois et dérivés'!C3,Isolants!C4,Divers!C3,'Matériaux de construction non h'!C3)</f>
        <v>0</v>
      </c>
      <c r="D5">
        <f>CHOOSE('Gamme de matériau'!$C$5,Aucun!D3,'Vide et comble'!D3,Métaux!D3,'Pierre naturelle'!D3,Briques!D3,'Blocs de béton'!D3,Béton!D3,Plâtre!D3,Enduits!D3,'Bois et dérivés'!D3,Isolants!D4,Divers!D3,'Matériaux de construction non h'!D3)</f>
        <v>0</v>
      </c>
      <c r="E5">
        <f>CHOOSE('Gamme de matériau'!$C$5,Aucun!E3,'Vide et comble'!E3,Métaux!E3,'Pierre naturelle'!E3,Briques!E3,'Blocs de béton'!E3,Béton!E3,Plâtre!E3,Enduits!E3,'Bois et dérivés'!E3,Isolants!E4,Divers!E3,'Matériaux de construction non h'!E3)</f>
        <v>0</v>
      </c>
      <c r="F5">
        <f>CHOOSE('Gamme de matériau'!$C$5,Aucun!F3,'Vide et comble'!F3,Métaux!F3,'Pierre naturelle'!F3,Briques!F3,'Blocs de béton'!F3,Béton!F3,Plâtre!F3,Enduits!F3,'Bois et dérivés'!F3,Isolants!F4,Divers!F3,'Matériaux de construction non h'!F3)</f>
        <v>0</v>
      </c>
    </row>
    <row r="6" spans="2:7" x14ac:dyDescent="0.25">
      <c r="B6">
        <f>CHOOSE('Gamme de matériau'!$C$5,Aucun!B4,'Vide et comble'!B4,Métaux!B4,'Pierre naturelle'!B4,Briques!B4,'Blocs de béton'!B4,Béton!B4,Plâtre!B4,Enduits!B4,'Bois et dérivés'!B4,Isolants!B5,Divers!B4,'Matériaux de construction non h'!B4)</f>
        <v>0</v>
      </c>
      <c r="C6">
        <f>CHOOSE('Gamme de matériau'!$C$5,Aucun!C4,'Vide et comble'!C4,Métaux!C4,'Pierre naturelle'!C4,Briques!C4,'Blocs de béton'!C4,Béton!C4,Plâtre!C4,Enduits!C4,'Bois et dérivés'!C4,Isolants!C5,Divers!C4,'Matériaux de construction non h'!C4)</f>
        <v>0</v>
      </c>
      <c r="D6">
        <f>CHOOSE('Gamme de matériau'!$C$5,Aucun!D4,'Vide et comble'!D4,Métaux!D4,'Pierre naturelle'!D4,Briques!D4,'Blocs de béton'!D4,Béton!D4,Plâtre!D4,Enduits!D4,'Bois et dérivés'!D4,Isolants!D5,Divers!D4,'Matériaux de construction non h'!D4)</f>
        <v>0</v>
      </c>
      <c r="E6">
        <f>CHOOSE('Gamme de matériau'!$C$5,Aucun!E4,'Vide et comble'!E4,Métaux!E4,'Pierre naturelle'!E4,Briques!E4,'Blocs de béton'!E4,Béton!E4,Plâtre!E4,Enduits!E4,'Bois et dérivés'!E4,Isolants!E5,Divers!E4,'Matériaux de construction non h'!E4)</f>
        <v>0</v>
      </c>
      <c r="F6">
        <f>CHOOSE('Gamme de matériau'!$C$5,Aucun!F4,'Vide et comble'!F4,Métaux!F4,'Pierre naturelle'!F4,Briques!F4,'Blocs de béton'!F4,Béton!F4,Plâtre!F4,Enduits!F4,'Bois et dérivés'!F4,Isolants!F5,Divers!F4,'Matériaux de construction non h'!F4)</f>
        <v>0</v>
      </c>
    </row>
    <row r="7" spans="2:7" x14ac:dyDescent="0.25">
      <c r="B7">
        <f>CHOOSE('Gamme de matériau'!$C$5,Aucun!B5,'Vide et comble'!B5,Métaux!B5,'Pierre naturelle'!B5,Briques!B5,'Blocs de béton'!B5,Béton!B5,Plâtre!B5,Enduits!B5,'Bois et dérivés'!B5,Isolants!B6,Divers!B5,'Matériaux de construction non h'!B5)</f>
        <v>0</v>
      </c>
      <c r="C7">
        <f>CHOOSE('Gamme de matériau'!$C$5,Aucun!C5,'Vide et comble'!C5,Métaux!C5,'Pierre naturelle'!C5,Briques!C5,'Blocs de béton'!C5,Béton!C5,Plâtre!C5,Enduits!C5,'Bois et dérivés'!C5,Isolants!C6,Divers!C5,'Matériaux de construction non h'!C5)</f>
        <v>0</v>
      </c>
      <c r="D7">
        <f>CHOOSE('Gamme de matériau'!$C$5,Aucun!D5,'Vide et comble'!D5,Métaux!D5,'Pierre naturelle'!D5,Briques!D5,'Blocs de béton'!D5,Béton!D5,Plâtre!D5,Enduits!D5,'Bois et dérivés'!D5,Isolants!D6,Divers!D5,'Matériaux de construction non h'!D5)</f>
        <v>0</v>
      </c>
      <c r="E7">
        <f>CHOOSE('Gamme de matériau'!$C$5,Aucun!E5,'Vide et comble'!E5,Métaux!E5,'Pierre naturelle'!E5,Briques!E5,'Blocs de béton'!E5,Béton!E5,Plâtre!E5,Enduits!E5,'Bois et dérivés'!E5,Isolants!E6,Divers!E5,'Matériaux de construction non h'!E5)</f>
        <v>0</v>
      </c>
      <c r="F7">
        <f>CHOOSE('Gamme de matériau'!$C$5,Aucun!F5,'Vide et comble'!F5,Métaux!F5,'Pierre naturelle'!F5,Briques!F5,'Blocs de béton'!F5,Béton!F5,Plâtre!F5,Enduits!F5,'Bois et dérivés'!F5,Isolants!F6,Divers!F5,'Matériaux de construction non h'!F5)</f>
        <v>0</v>
      </c>
    </row>
    <row r="8" spans="2:7" x14ac:dyDescent="0.25">
      <c r="B8">
        <f>CHOOSE('Gamme de matériau'!$C$5,Aucun!B6,'Vide et comble'!B6,Métaux!B6,'Pierre naturelle'!B6,Briques!B6,'Blocs de béton'!B6,Béton!B6,Plâtre!B6,Enduits!B6,'Bois et dérivés'!B6,Isolants!B7,Divers!B6,'Matériaux de construction non h'!B6)</f>
        <v>0</v>
      </c>
      <c r="C8">
        <f>CHOOSE('Gamme de matériau'!$C$5,Aucun!C6,'Vide et comble'!C6,Métaux!C6,'Pierre naturelle'!C6,Briques!C6,'Blocs de béton'!C6,Béton!C6,Plâtre!C6,Enduits!C6,'Bois et dérivés'!C6,Isolants!C7,Divers!C6,'Matériaux de construction non h'!C6)</f>
        <v>0</v>
      </c>
      <c r="D8">
        <f>CHOOSE('Gamme de matériau'!$C$5,Aucun!D6,'Vide et comble'!D6,Métaux!D6,'Pierre naturelle'!D6,Briques!D6,'Blocs de béton'!D6,Béton!D6,Plâtre!D6,Enduits!D6,'Bois et dérivés'!D6,Isolants!D7,Divers!D6,'Matériaux de construction non h'!D6)</f>
        <v>0</v>
      </c>
      <c r="E8">
        <f>CHOOSE('Gamme de matériau'!$C$5,Aucun!E6,'Vide et comble'!E6,Métaux!E6,'Pierre naturelle'!E6,Briques!E6,'Blocs de béton'!E6,Béton!E6,Plâtre!E6,Enduits!E6,'Bois et dérivés'!E6,Isolants!E7,Divers!E6,'Matériaux de construction non h'!E6)</f>
        <v>0</v>
      </c>
      <c r="F8">
        <f>CHOOSE('Gamme de matériau'!$C$5,Aucun!F6,'Vide et comble'!F6,Métaux!F6,'Pierre naturelle'!F6,Briques!F6,'Blocs de béton'!F6,Béton!F6,Plâtre!F6,Enduits!F6,'Bois et dérivés'!F6,Isolants!F7,Divers!F6,'Matériaux de construction non h'!F6)</f>
        <v>0</v>
      </c>
    </row>
    <row r="9" spans="2:7" x14ac:dyDescent="0.25">
      <c r="B9">
        <f>CHOOSE('Gamme de matériau'!$C$5,Aucun!B7,'Vide et comble'!B7,Métaux!B7,'Pierre naturelle'!B7,Briques!B7,'Blocs de béton'!B7,Béton!B7,Plâtre!B7,Enduits!B7,'Bois et dérivés'!B7,Isolants!B8,Divers!B7,'Matériaux de construction non h'!B7)</f>
        <v>0</v>
      </c>
      <c r="C9">
        <f>CHOOSE('Gamme de matériau'!$C$5,Aucun!C7,'Vide et comble'!C7,Métaux!C7,'Pierre naturelle'!C7,Briques!C7,'Blocs de béton'!C7,Béton!C7,Plâtre!C7,Enduits!C7,'Bois et dérivés'!C7,Isolants!C8,Divers!C7,'Matériaux de construction non h'!C7)</f>
        <v>0</v>
      </c>
      <c r="D9">
        <f>CHOOSE('Gamme de matériau'!$C$5,Aucun!D7,'Vide et comble'!D7,Métaux!D7,'Pierre naturelle'!D7,Briques!D7,'Blocs de béton'!D7,Béton!D7,Plâtre!D7,Enduits!D7,'Bois et dérivés'!D7,Isolants!D8,Divers!D7,'Matériaux de construction non h'!D7)</f>
        <v>0</v>
      </c>
      <c r="E9">
        <f>CHOOSE('Gamme de matériau'!$C$5,Aucun!E7,'Vide et comble'!E7,Métaux!E7,'Pierre naturelle'!E7,Briques!E7,'Blocs de béton'!E7,Béton!E7,Plâtre!E7,Enduits!E7,'Bois et dérivés'!E7,Isolants!E8,Divers!E7,'Matériaux de construction non h'!E7)</f>
        <v>0</v>
      </c>
      <c r="F9">
        <f>CHOOSE('Gamme de matériau'!$C$5,Aucun!F7,'Vide et comble'!F7,Métaux!F7,'Pierre naturelle'!F7,Briques!F7,'Blocs de béton'!F7,Béton!F7,Plâtre!F7,Enduits!F7,'Bois et dérivés'!F7,Isolants!F8,Divers!F7,'Matériaux de construction non h'!F7)</f>
        <v>0</v>
      </c>
    </row>
    <row r="10" spans="2:7" x14ac:dyDescent="0.25">
      <c r="B10">
        <f>CHOOSE('Gamme de matériau'!$C$5,Aucun!B8,'Vide et comble'!B8,Métaux!B8,'Pierre naturelle'!B8,Briques!B8,'Blocs de béton'!B8,Béton!B8,Plâtre!B8,Enduits!B8,'Bois et dérivés'!B8,Isolants!B9,Divers!B8,'Matériaux de construction non h'!B8)</f>
        <v>0</v>
      </c>
      <c r="C10">
        <f>CHOOSE('Gamme de matériau'!$C$5,Aucun!C8,'Vide et comble'!C8,Métaux!C8,'Pierre naturelle'!C8,Briques!C8,'Blocs de béton'!C8,Béton!C8,Plâtre!C8,Enduits!C8,'Bois et dérivés'!C8,Isolants!C9,Divers!C8,'Matériaux de construction non h'!C8)</f>
        <v>0</v>
      </c>
      <c r="D10">
        <f>CHOOSE('Gamme de matériau'!$C$5,Aucun!D8,'Vide et comble'!D8,Métaux!D8,'Pierre naturelle'!D8,Briques!D8,'Blocs de béton'!D8,Béton!D8,Plâtre!D8,Enduits!D8,'Bois et dérivés'!D8,Isolants!D9,Divers!D8,'Matériaux de construction non h'!D8)</f>
        <v>0</v>
      </c>
      <c r="E10">
        <f>CHOOSE('Gamme de matériau'!$C$5,Aucun!E8,'Vide et comble'!E8,Métaux!E8,'Pierre naturelle'!E8,Briques!E8,'Blocs de béton'!E8,Béton!E8,Plâtre!E8,Enduits!E8,'Bois et dérivés'!E8,Isolants!E9,Divers!E8,'Matériaux de construction non h'!E8)</f>
        <v>0</v>
      </c>
      <c r="F10">
        <f>CHOOSE('Gamme de matériau'!$C$5,Aucun!F8,'Vide et comble'!F8,Métaux!F8,'Pierre naturelle'!F8,Briques!F8,'Blocs de béton'!F8,Béton!F8,Plâtre!F8,Enduits!F8,'Bois et dérivés'!F8,Isolants!F9,Divers!F8,'Matériaux de construction non h'!F8)</f>
        <v>0</v>
      </c>
    </row>
    <row r="11" spans="2:7" x14ac:dyDescent="0.25">
      <c r="B11">
        <f>CHOOSE('Gamme de matériau'!$C$5,Aucun!B9,'Vide et comble'!B9,Métaux!B9,'Pierre naturelle'!B9,Briques!B9,'Blocs de béton'!B9,Béton!B9,Plâtre!B9,Enduits!B9,'Bois et dérivés'!B9,Isolants!B10,Divers!B9,'Matériaux de construction non h'!B9)</f>
        <v>0</v>
      </c>
      <c r="C11">
        <f>CHOOSE('Gamme de matériau'!$C$5,Aucun!C9,'Vide et comble'!C9,Métaux!C9,'Pierre naturelle'!C9,Briques!C9,'Blocs de béton'!C9,Béton!C9,Plâtre!C9,Enduits!C9,'Bois et dérivés'!C9,Isolants!C10,Divers!C9,'Matériaux de construction non h'!C9)</f>
        <v>0</v>
      </c>
      <c r="D11">
        <f>CHOOSE('Gamme de matériau'!$C$5,Aucun!D9,'Vide et comble'!D9,Métaux!D9,'Pierre naturelle'!D9,Briques!D9,'Blocs de béton'!D9,Béton!D9,Plâtre!D9,Enduits!D9,'Bois et dérivés'!D9,Isolants!D10,Divers!D9,'Matériaux de construction non h'!D9)</f>
        <v>0</v>
      </c>
      <c r="E11">
        <f>CHOOSE('Gamme de matériau'!$C$5,Aucun!E9,'Vide et comble'!E9,Métaux!E9,'Pierre naturelle'!E9,Briques!E9,'Blocs de béton'!E9,Béton!E9,Plâtre!E9,Enduits!E9,'Bois et dérivés'!E9,Isolants!E10,Divers!E9,'Matériaux de construction non h'!E9)</f>
        <v>0</v>
      </c>
      <c r="F11">
        <f>CHOOSE('Gamme de matériau'!$C$5,Aucun!F9,'Vide et comble'!F9,Métaux!F9,'Pierre naturelle'!F9,Briques!F9,'Blocs de béton'!F9,Béton!F9,Plâtre!F9,Enduits!F9,'Bois et dérivés'!F9,Isolants!F10,Divers!F9,'Matériaux de construction non h'!F9)</f>
        <v>0</v>
      </c>
    </row>
    <row r="12" spans="2:7" x14ac:dyDescent="0.25">
      <c r="B12">
        <f>CHOOSE('Gamme de matériau'!$C$5,Aucun!B10,'Vide et comble'!B10,Métaux!B10,'Pierre naturelle'!B10,Briques!B10,'Blocs de béton'!B10,Béton!B10,Plâtre!B10,Enduits!B10,'Bois et dérivés'!B10,Isolants!B11,Divers!B10,'Matériaux de construction non h'!B10)</f>
        <v>0</v>
      </c>
      <c r="C12">
        <f>CHOOSE('Gamme de matériau'!$C$5,Aucun!C10,'Vide et comble'!C10,Métaux!C10,'Pierre naturelle'!C10,Briques!C10,'Blocs de béton'!C10,Béton!C10,Plâtre!C10,Enduits!C10,'Bois et dérivés'!C10,Isolants!C11,Divers!C10,'Matériaux de construction non h'!C10)</f>
        <v>0</v>
      </c>
      <c r="D12">
        <f>CHOOSE('Gamme de matériau'!$C$5,Aucun!D10,'Vide et comble'!D10,Métaux!D10,'Pierre naturelle'!D10,Briques!D10,'Blocs de béton'!D10,Béton!D10,Plâtre!D10,Enduits!D10,'Bois et dérivés'!D10,Isolants!D11,Divers!D10,'Matériaux de construction non h'!D10)</f>
        <v>0</v>
      </c>
      <c r="E12">
        <f>CHOOSE('Gamme de matériau'!$C$5,Aucun!E10,'Vide et comble'!E10,Métaux!E10,'Pierre naturelle'!E10,Briques!E10,'Blocs de béton'!E10,Béton!E10,Plâtre!E10,Enduits!E10,'Bois et dérivés'!E10,Isolants!E11,Divers!E10,'Matériaux de construction non h'!E10)</f>
        <v>0</v>
      </c>
      <c r="F12">
        <f>CHOOSE('Gamme de matériau'!$C$5,Aucun!F10,'Vide et comble'!F10,Métaux!F10,'Pierre naturelle'!F10,Briques!F10,'Blocs de béton'!F10,Béton!F10,Plâtre!F10,Enduits!F10,'Bois et dérivés'!F10,Isolants!F11,Divers!F10,'Matériaux de construction non h'!F10)</f>
        <v>0</v>
      </c>
    </row>
    <row r="13" spans="2:7" x14ac:dyDescent="0.25">
      <c r="B13">
        <f>CHOOSE('Gamme de matériau'!$C$5,Aucun!B11,'Vide et comble'!B11,Métaux!B11,'Pierre naturelle'!B11,Briques!B11,'Blocs de béton'!B11,Béton!B11,Plâtre!B11,Enduits!B11,'Bois et dérivés'!B11,Isolants!B12,Divers!B11,'Matériaux de construction non h'!B11)</f>
        <v>0</v>
      </c>
      <c r="C13">
        <f>CHOOSE('Gamme de matériau'!$C$5,Aucun!C11,'Vide et comble'!C11,Métaux!C11,'Pierre naturelle'!C11,Briques!C11,'Blocs de béton'!C11,Béton!C11,Plâtre!C11,Enduits!C11,'Bois et dérivés'!C11,Isolants!C12,Divers!C11,'Matériaux de construction non h'!C11)</f>
        <v>0</v>
      </c>
      <c r="D13">
        <f>CHOOSE('Gamme de matériau'!$C$5,Aucun!D11,'Vide et comble'!D11,Métaux!D11,'Pierre naturelle'!D11,Briques!D11,'Blocs de béton'!D11,Béton!D11,Plâtre!D11,Enduits!D11,'Bois et dérivés'!D11,Isolants!D12,Divers!D11,'Matériaux de construction non h'!D11)</f>
        <v>0</v>
      </c>
      <c r="E13">
        <f>CHOOSE('Gamme de matériau'!$C$5,Aucun!E11,'Vide et comble'!E11,Métaux!E11,'Pierre naturelle'!E11,Briques!E11,'Blocs de béton'!E11,Béton!E11,Plâtre!E11,Enduits!E11,'Bois et dérivés'!E11,Isolants!E12,Divers!E11,'Matériaux de construction non h'!E11)</f>
        <v>0</v>
      </c>
      <c r="F13">
        <f>CHOOSE('Gamme de matériau'!$C$5,Aucun!F11,'Vide et comble'!F11,Métaux!F11,'Pierre naturelle'!F11,Briques!F11,'Blocs de béton'!F11,Béton!F11,Plâtre!F11,Enduits!F11,'Bois et dérivés'!F11,Isolants!F12,Divers!F11,'Matériaux de construction non h'!F11)</f>
        <v>0</v>
      </c>
    </row>
    <row r="14" spans="2:7" x14ac:dyDescent="0.25">
      <c r="B14">
        <f>CHOOSE('Gamme de matériau'!$C$5,Aucun!B12,'Vide et comble'!B12,Métaux!B12,'Pierre naturelle'!B12,Briques!B12,'Blocs de béton'!B12,Béton!B12,Plâtre!B12,Enduits!B12,'Bois et dérivés'!B12,Isolants!B13,Divers!B12,'Matériaux de construction non h'!B12)</f>
        <v>0</v>
      </c>
      <c r="C14">
        <f>CHOOSE('Gamme de matériau'!$C$5,Aucun!C12,'Vide et comble'!C12,Métaux!C12,'Pierre naturelle'!C12,Briques!C12,'Blocs de béton'!C12,Béton!C12,Plâtre!C12,Enduits!C12,'Bois et dérivés'!C12,Isolants!C13,Divers!C12,'Matériaux de construction non h'!C12)</f>
        <v>0</v>
      </c>
      <c r="D14">
        <f>CHOOSE('Gamme de matériau'!$C$5,Aucun!D12,'Vide et comble'!D12,Métaux!D12,'Pierre naturelle'!D12,Briques!D12,'Blocs de béton'!D12,Béton!D12,Plâtre!D12,Enduits!D12,'Bois et dérivés'!D12,Isolants!D13,Divers!D12,'Matériaux de construction non h'!D12)</f>
        <v>0</v>
      </c>
      <c r="E14">
        <f>CHOOSE('Gamme de matériau'!$C$5,Aucun!E12,'Vide et comble'!E12,Métaux!E12,'Pierre naturelle'!E12,Briques!E12,'Blocs de béton'!E12,Béton!E12,Plâtre!E12,Enduits!E12,'Bois et dérivés'!E12,Isolants!E13,Divers!E12,'Matériaux de construction non h'!E12)</f>
        <v>0</v>
      </c>
      <c r="F14">
        <f>CHOOSE('Gamme de matériau'!$C$5,Aucun!F12,'Vide et comble'!F12,Métaux!F12,'Pierre naturelle'!F12,Briques!F12,'Blocs de béton'!F12,Béton!F12,Plâtre!F12,Enduits!F12,'Bois et dérivés'!F12,Isolants!F13,Divers!F12,'Matériaux de construction non h'!F12)</f>
        <v>0</v>
      </c>
    </row>
    <row r="15" spans="2:7" x14ac:dyDescent="0.25">
      <c r="B15">
        <f>CHOOSE('Gamme de matériau'!$C$5,Aucun!B13,'Vide et comble'!B13,Métaux!B13,'Pierre naturelle'!B13,Briques!B13,'Blocs de béton'!B13,Béton!B13,Plâtre!B13,Enduits!B13,'Bois et dérivés'!B13,Isolants!B14,Divers!B13,'Matériaux de construction non h'!B13)</f>
        <v>0</v>
      </c>
      <c r="C15">
        <f>CHOOSE('Gamme de matériau'!$C$5,Aucun!C13,'Vide et comble'!C13,Métaux!C13,'Pierre naturelle'!C13,Briques!C13,'Blocs de béton'!C13,Béton!C13,Plâtre!C13,Enduits!C13,'Bois et dérivés'!C13,Isolants!C14,Divers!C13,'Matériaux de construction non h'!C13)</f>
        <v>0</v>
      </c>
      <c r="D15">
        <f>CHOOSE('Gamme de matériau'!$C$5,Aucun!D13,'Vide et comble'!D13,Métaux!D13,'Pierre naturelle'!D13,Briques!D13,'Blocs de béton'!D13,Béton!D13,Plâtre!D13,Enduits!D13,'Bois et dérivés'!D13,Isolants!D14,Divers!D13,'Matériaux de construction non h'!D13)</f>
        <v>0</v>
      </c>
      <c r="E15">
        <f>CHOOSE('Gamme de matériau'!$C$5,Aucun!E13,'Vide et comble'!E13,Métaux!E13,'Pierre naturelle'!E13,Briques!E13,'Blocs de béton'!E13,Béton!E13,Plâtre!E13,Enduits!E13,'Bois et dérivés'!E13,Isolants!E14,Divers!E13,'Matériaux de construction non h'!E13)</f>
        <v>0</v>
      </c>
      <c r="F15">
        <f>CHOOSE('Gamme de matériau'!$C$5,Aucun!F13,'Vide et comble'!F13,Métaux!F13,'Pierre naturelle'!F13,Briques!F13,'Blocs de béton'!F13,Béton!F13,Plâtre!F13,Enduits!F13,'Bois et dérivés'!F13,Isolants!F14,Divers!F13,'Matériaux de construction non h'!F13)</f>
        <v>0</v>
      </c>
    </row>
    <row r="16" spans="2:7" x14ac:dyDescent="0.25">
      <c r="B16">
        <f>CHOOSE('Gamme de matériau'!$C$5,Aucun!B14,'Vide et comble'!B14,Métaux!B14,'Pierre naturelle'!B14,Briques!B14,'Blocs de béton'!B14,Béton!B14,Plâtre!B14,Enduits!B14,'Bois et dérivés'!B14,Isolants!B15,Divers!B14,'Matériaux de construction non h'!B14)</f>
        <v>0</v>
      </c>
      <c r="C16">
        <f>CHOOSE('Gamme de matériau'!$C$5,Aucun!C14,'Vide et comble'!C14,Métaux!C14,'Pierre naturelle'!C14,Briques!C14,'Blocs de béton'!C14,Béton!C14,Plâtre!C14,Enduits!C14,'Bois et dérivés'!C14,Isolants!C15,Divers!C14,'Matériaux de construction non h'!C14)</f>
        <v>0</v>
      </c>
      <c r="D16">
        <f>CHOOSE('Gamme de matériau'!$C$5,Aucun!D14,'Vide et comble'!D14,Métaux!D14,'Pierre naturelle'!D14,Briques!D14,'Blocs de béton'!D14,Béton!D14,Plâtre!D14,Enduits!D14,'Bois et dérivés'!D14,Isolants!D15,Divers!D14,'Matériaux de construction non h'!D14)</f>
        <v>0</v>
      </c>
      <c r="E16">
        <f>CHOOSE('Gamme de matériau'!$C$5,Aucun!E14,'Vide et comble'!E14,Métaux!E14,'Pierre naturelle'!E14,Briques!E14,'Blocs de béton'!E14,Béton!E14,Plâtre!E14,Enduits!E14,'Bois et dérivés'!E14,Isolants!E15,Divers!E14,'Matériaux de construction non h'!E14)</f>
        <v>0</v>
      </c>
      <c r="F16">
        <f>CHOOSE('Gamme de matériau'!$C$5,Aucun!F14,'Vide et comble'!F14,Métaux!F14,'Pierre naturelle'!F14,Briques!F14,'Blocs de béton'!F14,Béton!F14,Plâtre!F14,Enduits!F14,'Bois et dérivés'!F14,Isolants!F15,Divers!F14,'Matériaux de construction non h'!F14)</f>
        <v>0</v>
      </c>
    </row>
    <row r="17" spans="2:6" x14ac:dyDescent="0.25">
      <c r="B17">
        <f>CHOOSE('Gamme de matériau'!$C$5,Aucun!B15,'Vide et comble'!B15,Métaux!B15,'Pierre naturelle'!B15,Briques!B15,'Blocs de béton'!B15,Béton!B15,Plâtre!B15,Enduits!B15,'Bois et dérivés'!B15,Isolants!B16,Divers!B15,'Matériaux de construction non h'!B15)</f>
        <v>0</v>
      </c>
      <c r="C17">
        <f>CHOOSE('Gamme de matériau'!$C$5,Aucun!C15,'Vide et comble'!C15,Métaux!C15,'Pierre naturelle'!C15,Briques!C15,'Blocs de béton'!C15,Béton!C15,Plâtre!C15,Enduits!C15,'Bois et dérivés'!C15,Isolants!C16,Divers!C15,'Matériaux de construction non h'!C15)</f>
        <v>0</v>
      </c>
      <c r="D17">
        <f>CHOOSE('Gamme de matériau'!$C$5,Aucun!D15,'Vide et comble'!D15,Métaux!D15,'Pierre naturelle'!D15,Briques!D15,'Blocs de béton'!D15,Béton!D15,Plâtre!D15,Enduits!D15,'Bois et dérivés'!D15,Isolants!D16,Divers!D15,'Matériaux de construction non h'!D15)</f>
        <v>0</v>
      </c>
      <c r="E17">
        <f>CHOOSE('Gamme de matériau'!$C$5,Aucun!E15,'Vide et comble'!E15,Métaux!E15,'Pierre naturelle'!E15,Briques!E15,'Blocs de béton'!E15,Béton!E15,Plâtre!E15,Enduits!E15,'Bois et dérivés'!E15,Isolants!E16,Divers!E15,'Matériaux de construction non h'!E15)</f>
        <v>0</v>
      </c>
      <c r="F17">
        <f>CHOOSE('Gamme de matériau'!$C$5,Aucun!F15,'Vide et comble'!F15,Métaux!F15,'Pierre naturelle'!F15,Briques!F15,'Blocs de béton'!F15,Béton!F15,Plâtre!F15,Enduits!F15,'Bois et dérivés'!F15,Isolants!F16,Divers!F15,'Matériaux de construction non h'!F15)</f>
        <v>0</v>
      </c>
    </row>
    <row r="18" spans="2:6" x14ac:dyDescent="0.25">
      <c r="B18">
        <f>CHOOSE('Gamme de matériau'!$C$5,Aucun!B16,'Vide et comble'!B16,Métaux!B16,'Pierre naturelle'!B16,Briques!B16,'Blocs de béton'!B16,Béton!B16,Plâtre!B16,Enduits!B16,'Bois et dérivés'!B16,Isolants!B17,Divers!B16,'Matériaux de construction non h'!B16)</f>
        <v>0</v>
      </c>
      <c r="C18">
        <f>CHOOSE('Gamme de matériau'!$C$5,Aucun!C16,'Vide et comble'!C16,Métaux!C16,'Pierre naturelle'!C16,Briques!C16,'Blocs de béton'!C16,Béton!C16,Plâtre!C16,Enduits!C16,'Bois et dérivés'!C16,Isolants!C17,Divers!C16,'Matériaux de construction non h'!C16)</f>
        <v>0</v>
      </c>
      <c r="D18">
        <f>CHOOSE('Gamme de matériau'!$C$5,Aucun!D16,'Vide et comble'!D16,Métaux!D16,'Pierre naturelle'!D16,Briques!D16,'Blocs de béton'!D16,Béton!D16,Plâtre!D16,Enduits!D16,'Bois et dérivés'!D16,Isolants!D17,Divers!D16,'Matériaux de construction non h'!D16)</f>
        <v>0</v>
      </c>
      <c r="E18">
        <f>CHOOSE('Gamme de matériau'!$C$5,Aucun!E16,'Vide et comble'!E16,Métaux!E16,'Pierre naturelle'!E16,Briques!E16,'Blocs de béton'!E16,Béton!E16,Plâtre!E16,Enduits!E16,'Bois et dérivés'!E16,Isolants!E17,Divers!E16,'Matériaux de construction non h'!E16)</f>
        <v>0</v>
      </c>
      <c r="F18">
        <f>CHOOSE('Gamme de matériau'!$C$5,Aucun!F16,'Vide et comble'!F16,Métaux!F16,'Pierre naturelle'!F16,Briques!F16,'Blocs de béton'!F16,Béton!F16,Plâtre!F16,Enduits!F16,'Bois et dérivés'!F16,Isolants!F17,Divers!F16,'Matériaux de construction non h'!F16)</f>
        <v>0</v>
      </c>
    </row>
    <row r="19" spans="2:6" x14ac:dyDescent="0.25">
      <c r="B19">
        <f>CHOOSE('Gamme de matériau'!$C$5,Aucun!B17,'Vide et comble'!B17,Métaux!B17,'Pierre naturelle'!B17,Briques!B17,'Blocs de béton'!B17,Béton!B17,Plâtre!B17,Enduits!B17,'Bois et dérivés'!B17,Isolants!B18,Divers!B17,'Matériaux de construction non h'!B17)</f>
        <v>0</v>
      </c>
      <c r="C19">
        <f>CHOOSE('Gamme de matériau'!$C$5,Aucun!C17,'Vide et comble'!C17,Métaux!C17,'Pierre naturelle'!C17,Briques!C17,'Blocs de béton'!C17,Béton!C17,Plâtre!C17,Enduits!C17,'Bois et dérivés'!C17,Isolants!C18,Divers!C17,'Matériaux de construction non h'!C17)</f>
        <v>0</v>
      </c>
      <c r="D19">
        <f>CHOOSE('Gamme de matériau'!$C$5,Aucun!D17,'Vide et comble'!D17,Métaux!D17,'Pierre naturelle'!D17,Briques!D17,'Blocs de béton'!D17,Béton!D17,Plâtre!D17,Enduits!D17,'Bois et dérivés'!D17,Isolants!D18,Divers!D17,'Matériaux de construction non h'!D17)</f>
        <v>0</v>
      </c>
      <c r="E19">
        <f>CHOOSE('Gamme de matériau'!$C$5,Aucun!E17,'Vide et comble'!E17,Métaux!E17,'Pierre naturelle'!E17,Briques!E17,'Blocs de béton'!E17,Béton!E17,Plâtre!E17,Enduits!E17,'Bois et dérivés'!E17,Isolants!E18,Divers!E17,'Matériaux de construction non h'!E17)</f>
        <v>0</v>
      </c>
      <c r="F19">
        <f>CHOOSE('Gamme de matériau'!$C$5,Aucun!F17,'Vide et comble'!F17,Métaux!F17,'Pierre naturelle'!F17,Briques!F17,'Blocs de béton'!F17,Béton!F17,Plâtre!F17,Enduits!F17,'Bois et dérivés'!F17,Isolants!F18,Divers!F17,'Matériaux de construction non h'!F17)</f>
        <v>0</v>
      </c>
    </row>
    <row r="20" spans="2:6" x14ac:dyDescent="0.25">
      <c r="B20">
        <f>CHOOSE('Gamme de matériau'!$C$5,Aucun!B18,'Vide et comble'!B18,Métaux!B18,'Pierre naturelle'!B18,Briques!B18,'Blocs de béton'!B18,Béton!B18,Plâtre!B18,Enduits!B18,'Bois et dérivés'!B18,Isolants!B19,Divers!B18,'Matériaux de construction non h'!B18)</f>
        <v>0</v>
      </c>
      <c r="C20">
        <f>CHOOSE('Gamme de matériau'!$C$5,Aucun!C18,'Vide et comble'!C18,Métaux!C18,'Pierre naturelle'!C18,Briques!C18,'Blocs de béton'!C18,Béton!C18,Plâtre!C18,Enduits!C18,'Bois et dérivés'!C18,Isolants!C19,Divers!C18,'Matériaux de construction non h'!C18)</f>
        <v>0</v>
      </c>
      <c r="D20">
        <f>CHOOSE('Gamme de matériau'!$C$5,Aucun!D18,'Vide et comble'!D18,Métaux!D18,'Pierre naturelle'!D18,Briques!D18,'Blocs de béton'!D18,Béton!D18,Plâtre!D18,Enduits!D18,'Bois et dérivés'!D18,Isolants!D19,Divers!D18,'Matériaux de construction non h'!D18)</f>
        <v>0</v>
      </c>
      <c r="E20">
        <f>CHOOSE('Gamme de matériau'!$C$5,Aucun!E18,'Vide et comble'!E18,Métaux!E18,'Pierre naturelle'!E18,Briques!E18,'Blocs de béton'!E18,Béton!E18,Plâtre!E18,Enduits!E18,'Bois et dérivés'!E18,Isolants!E19,Divers!E18,'Matériaux de construction non h'!E18)</f>
        <v>0</v>
      </c>
      <c r="F20">
        <f>CHOOSE('Gamme de matériau'!$C$5,Aucun!F18,'Vide et comble'!F18,Métaux!F18,'Pierre naturelle'!F18,Briques!F18,'Blocs de béton'!F18,Béton!F18,Plâtre!F18,Enduits!F18,'Bois et dérivés'!F18,Isolants!F19,Divers!F18,'Matériaux de construction non h'!F18)</f>
        <v>0</v>
      </c>
    </row>
    <row r="21" spans="2:6" x14ac:dyDescent="0.25">
      <c r="B21">
        <f>CHOOSE('Gamme de matériau'!$C$5,Aucun!B19,'Vide et comble'!B19,Métaux!B19,'Pierre naturelle'!B19,Briques!B19,'Blocs de béton'!B19,Béton!B19,Plâtre!B19,Enduits!B19,'Bois et dérivés'!B19,Isolants!B20,Divers!B19,'Matériaux de construction non h'!B19)</f>
        <v>0</v>
      </c>
      <c r="C21">
        <f>CHOOSE('Gamme de matériau'!$C$5,Aucun!C19,'Vide et comble'!C19,Métaux!C19,'Pierre naturelle'!C19,Briques!C19,'Blocs de béton'!C19,Béton!C19,Plâtre!C19,Enduits!C19,'Bois et dérivés'!C19,Isolants!C20,Divers!C19,'Matériaux de construction non h'!C19)</f>
        <v>0</v>
      </c>
      <c r="D21">
        <f>CHOOSE('Gamme de matériau'!$C$5,Aucun!D19,'Vide et comble'!D19,Métaux!D19,'Pierre naturelle'!D19,Briques!D19,'Blocs de béton'!D19,Béton!D19,Plâtre!D19,Enduits!D19,'Bois et dérivés'!D19,Isolants!D20,Divers!D19,'Matériaux de construction non h'!D19)</f>
        <v>0</v>
      </c>
      <c r="E21">
        <f>CHOOSE('Gamme de matériau'!$C$5,Aucun!E19,'Vide et comble'!E19,Métaux!E19,'Pierre naturelle'!E19,Briques!E19,'Blocs de béton'!E19,Béton!E19,Plâtre!E19,Enduits!E19,'Bois et dérivés'!E19,Isolants!E20,Divers!E19,'Matériaux de construction non h'!E19)</f>
        <v>0</v>
      </c>
      <c r="F21">
        <f>CHOOSE('Gamme de matériau'!$C$5,Aucun!F19,'Vide et comble'!F19,Métaux!F19,'Pierre naturelle'!F19,Briques!F19,'Blocs de béton'!F19,Béton!F19,Plâtre!F19,Enduits!F19,'Bois et dérivés'!F19,Isolants!F20,Divers!F19,'Matériaux de construction non h'!F19)</f>
        <v>0</v>
      </c>
    </row>
    <row r="22" spans="2:6" x14ac:dyDescent="0.25">
      <c r="B22">
        <f>CHOOSE('Gamme de matériau'!$C$5,Aucun!B20,'Vide et comble'!B20,Métaux!B20,'Pierre naturelle'!B20,Briques!B20,'Blocs de béton'!B20,Béton!B20,Plâtre!B20,Enduits!B20,'Bois et dérivés'!B20,Isolants!B21,Divers!B20,'Matériaux de construction non h'!B20)</f>
        <v>0</v>
      </c>
      <c r="C22">
        <f>CHOOSE('Gamme de matériau'!$C$5,Aucun!C20,'Vide et comble'!C20,Métaux!C20,'Pierre naturelle'!C20,Briques!C20,'Blocs de béton'!C20,Béton!C20,Plâtre!C20,Enduits!C20,'Bois et dérivés'!C20,Isolants!C21,Divers!C20,'Matériaux de construction non h'!C20)</f>
        <v>0</v>
      </c>
      <c r="D22">
        <f>CHOOSE('Gamme de matériau'!$C$5,Aucun!D20,'Vide et comble'!D20,Métaux!D20,'Pierre naturelle'!D20,Briques!D20,'Blocs de béton'!D20,Béton!D20,Plâtre!D20,Enduits!D20,'Bois et dérivés'!D20,Isolants!D21,Divers!D20,'Matériaux de construction non h'!D20)</f>
        <v>0</v>
      </c>
      <c r="E22">
        <f>CHOOSE('Gamme de matériau'!$C$5,Aucun!E20,'Vide et comble'!E20,Métaux!E20,'Pierre naturelle'!E20,Briques!E20,'Blocs de béton'!E20,Béton!E20,Plâtre!E20,Enduits!E20,'Bois et dérivés'!E20,Isolants!E21,Divers!E20,'Matériaux de construction non h'!E20)</f>
        <v>0</v>
      </c>
      <c r="F22">
        <f>CHOOSE('Gamme de matériau'!$C$5,Aucun!F20,'Vide et comble'!F20,Métaux!F20,'Pierre naturelle'!F20,Briques!F20,'Blocs de béton'!F20,Béton!F20,Plâtre!F20,Enduits!F20,'Bois et dérivés'!F20,Isolants!F21,Divers!F20,'Matériaux de construction non h'!F20)</f>
        <v>0</v>
      </c>
    </row>
    <row r="23" spans="2:6" x14ac:dyDescent="0.25">
      <c r="B23">
        <f>CHOOSE('Gamme de matériau'!$C$5,Aucun!B21,'Vide et comble'!B21,Métaux!B21,'Pierre naturelle'!B21,Briques!B21,'Blocs de béton'!B21,Béton!B21,Plâtre!B21,Enduits!B21,'Bois et dérivés'!B21,Isolants!B22,Divers!B21,'Matériaux de construction non h'!B21)</f>
        <v>0</v>
      </c>
      <c r="C23">
        <f>CHOOSE('Gamme de matériau'!$C$5,Aucun!C21,'Vide et comble'!C21,Métaux!C21,'Pierre naturelle'!C21,Briques!C21,'Blocs de béton'!C21,Béton!C21,Plâtre!C21,Enduits!C21,'Bois et dérivés'!C21,Isolants!C22,Divers!C21,'Matériaux de construction non h'!C21)</f>
        <v>0</v>
      </c>
      <c r="D23">
        <f>CHOOSE('Gamme de matériau'!$C$5,Aucun!D21,'Vide et comble'!D21,Métaux!D21,'Pierre naturelle'!D21,Briques!D21,'Blocs de béton'!D21,Béton!D21,Plâtre!D21,Enduits!D21,'Bois et dérivés'!D21,Isolants!D22,Divers!D21,'Matériaux de construction non h'!D21)</f>
        <v>0</v>
      </c>
      <c r="E23">
        <f>CHOOSE('Gamme de matériau'!$C$5,Aucun!E21,'Vide et comble'!E21,Métaux!E21,'Pierre naturelle'!E21,Briques!E21,'Blocs de béton'!E21,Béton!E21,Plâtre!E21,Enduits!E21,'Bois et dérivés'!E21,Isolants!E22,Divers!E21,'Matériaux de construction non h'!E21)</f>
        <v>0</v>
      </c>
      <c r="F23">
        <f>CHOOSE('Gamme de matériau'!$C$5,Aucun!F21,'Vide et comble'!F21,Métaux!F21,'Pierre naturelle'!F21,Briques!F21,'Blocs de béton'!F21,Béton!F21,Plâtre!F21,Enduits!F21,'Bois et dérivés'!F21,Isolants!F22,Divers!F21,'Matériaux de construction non h'!F21)</f>
        <v>0</v>
      </c>
    </row>
    <row r="24" spans="2:6" x14ac:dyDescent="0.25">
      <c r="B24">
        <f>CHOOSE('Gamme de matériau'!$C$5,Aucun!B22,'Vide et comble'!B22,Métaux!B22,'Pierre naturelle'!B22,Briques!B22,'Blocs de béton'!B22,Béton!B22,Plâtre!B22,Enduits!B22,'Bois et dérivés'!B22,Isolants!B23,Divers!B22,'Matériaux de construction non h'!B22)</f>
        <v>0</v>
      </c>
      <c r="C24">
        <f>CHOOSE('Gamme de matériau'!$C$5,Aucun!C22,'Vide et comble'!C22,Métaux!C22,'Pierre naturelle'!C22,Briques!C22,'Blocs de béton'!C22,Béton!C22,Plâtre!C22,Enduits!C22,'Bois et dérivés'!C22,Isolants!C23,Divers!C22,'Matériaux de construction non h'!C22)</f>
        <v>0</v>
      </c>
      <c r="D24">
        <f>CHOOSE('Gamme de matériau'!$C$5,Aucun!D22,'Vide et comble'!D22,Métaux!D22,'Pierre naturelle'!D22,Briques!D22,'Blocs de béton'!D22,Béton!D22,Plâtre!D22,Enduits!D22,'Bois et dérivés'!D22,Isolants!D23,Divers!D22,'Matériaux de construction non h'!D22)</f>
        <v>0</v>
      </c>
      <c r="E24">
        <f>CHOOSE('Gamme de matériau'!$C$5,Aucun!E22,'Vide et comble'!E22,Métaux!E22,'Pierre naturelle'!E22,Briques!E22,'Blocs de béton'!E22,Béton!E22,Plâtre!E22,Enduits!E22,'Bois et dérivés'!E22,Isolants!E23,Divers!E22,'Matériaux de construction non h'!E22)</f>
        <v>0</v>
      </c>
      <c r="F24">
        <f>CHOOSE('Gamme de matériau'!$C$5,Aucun!F22,'Vide et comble'!F22,Métaux!F22,'Pierre naturelle'!F22,Briques!F22,'Blocs de béton'!F22,Béton!F22,Plâtre!F22,Enduits!F22,'Bois et dérivés'!F22,Isolants!F23,Divers!F22,'Matériaux de construction non h'!F22)</f>
        <v>0</v>
      </c>
    </row>
    <row r="25" spans="2:6" x14ac:dyDescent="0.25">
      <c r="B25">
        <f>CHOOSE('Gamme de matériau'!$C$5,Aucun!B23,'Vide et comble'!B23,Métaux!B23,'Pierre naturelle'!B23,Briques!B23,'Blocs de béton'!B23,Béton!B23,Plâtre!B23,Enduits!B23,'Bois et dérivés'!B23,Isolants!B24,Divers!B23,'Matériaux de construction non h'!B23)</f>
        <v>0</v>
      </c>
      <c r="C25">
        <f>CHOOSE('Gamme de matériau'!$C$5,Aucun!C23,'Vide et comble'!C23,Métaux!C23,'Pierre naturelle'!C23,Briques!C23,'Blocs de béton'!C23,Béton!C23,Plâtre!C23,Enduits!C23,'Bois et dérivés'!C23,Isolants!C24,Divers!C23,'Matériaux de construction non h'!C23)</f>
        <v>0</v>
      </c>
      <c r="D25">
        <f>CHOOSE('Gamme de matériau'!$C$5,Aucun!D23,'Vide et comble'!D23,Métaux!D23,'Pierre naturelle'!D23,Briques!D23,'Blocs de béton'!D23,Béton!D23,Plâtre!D23,Enduits!D23,'Bois et dérivés'!D23,Isolants!D24,Divers!D23,'Matériaux de construction non h'!D23)</f>
        <v>0</v>
      </c>
      <c r="E25">
        <f>CHOOSE('Gamme de matériau'!$C$5,Aucun!E23,'Vide et comble'!E23,Métaux!E23,'Pierre naturelle'!E23,Briques!E23,'Blocs de béton'!E23,Béton!E23,Plâtre!E23,Enduits!E23,'Bois et dérivés'!E23,Isolants!E24,Divers!E23,'Matériaux de construction non h'!E23)</f>
        <v>0</v>
      </c>
      <c r="F25">
        <f>CHOOSE('Gamme de matériau'!$C$5,Aucun!F23,'Vide et comble'!F23,Métaux!F23,'Pierre naturelle'!F23,Briques!F23,'Blocs de béton'!F23,Béton!F23,Plâtre!F23,Enduits!F23,'Bois et dérivés'!F23,Isolants!F24,Divers!F23,'Matériaux de construction non h'!F23)</f>
        <v>0</v>
      </c>
    </row>
    <row r="26" spans="2:6" x14ac:dyDescent="0.25">
      <c r="B26">
        <f>CHOOSE('Gamme de matériau'!$C$5,Aucun!B24,'Vide et comble'!B24,Métaux!B24,'Pierre naturelle'!B24,Briques!B24,'Blocs de béton'!B24,Béton!B24,Plâtre!B24,Enduits!B24,'Bois et dérivés'!B24,Isolants!B25,Divers!B24,'Matériaux de construction non h'!B24)</f>
        <v>0</v>
      </c>
      <c r="C26">
        <f>CHOOSE('Gamme de matériau'!$C$5,Aucun!C24,'Vide et comble'!C24,Métaux!C24,'Pierre naturelle'!C24,Briques!C24,'Blocs de béton'!C24,Béton!C24,Plâtre!C24,Enduits!C24,'Bois et dérivés'!C24,Isolants!C25,Divers!C24,'Matériaux de construction non h'!C24)</f>
        <v>0</v>
      </c>
      <c r="D26">
        <f>CHOOSE('Gamme de matériau'!$C$5,Aucun!D24,'Vide et comble'!D24,Métaux!D24,'Pierre naturelle'!D24,Briques!D24,'Blocs de béton'!D24,Béton!D24,Plâtre!D24,Enduits!D24,'Bois et dérivés'!D24,Isolants!D25,Divers!D24,'Matériaux de construction non h'!D24)</f>
        <v>0</v>
      </c>
      <c r="E26">
        <f>CHOOSE('Gamme de matériau'!$C$5,Aucun!E24,'Vide et comble'!E24,Métaux!E24,'Pierre naturelle'!E24,Briques!E24,'Blocs de béton'!E24,Béton!E24,Plâtre!E24,Enduits!E24,'Bois et dérivés'!E24,Isolants!E25,Divers!E24,'Matériaux de construction non h'!E24)</f>
        <v>0</v>
      </c>
      <c r="F26">
        <f>CHOOSE('Gamme de matériau'!$C$5,Aucun!F24,'Vide et comble'!F24,Métaux!F24,'Pierre naturelle'!F24,Briques!F24,'Blocs de béton'!F24,Béton!F24,Plâtre!F24,Enduits!F24,'Bois et dérivés'!F24,Isolants!F25,Divers!F24,'Matériaux de construction non h'!F24)</f>
        <v>0</v>
      </c>
    </row>
    <row r="27" spans="2:6" x14ac:dyDescent="0.25">
      <c r="B27">
        <f>CHOOSE('Gamme de matériau'!$C$5,Aucun!B25,'Vide et comble'!B25,Métaux!B25,'Pierre naturelle'!B25,Briques!B25,'Blocs de béton'!B25,Béton!B25,Plâtre!B25,Enduits!B25,'Bois et dérivés'!B25,Isolants!B26,Divers!B25,'Matériaux de construction non h'!B25)</f>
        <v>0</v>
      </c>
      <c r="C27">
        <f>CHOOSE('Gamme de matériau'!$C$5,Aucun!C25,'Vide et comble'!C25,Métaux!C25,'Pierre naturelle'!C25,Briques!C25,'Blocs de béton'!C25,Béton!C25,Plâtre!C25,Enduits!C25,'Bois et dérivés'!C25,Isolants!C26,Divers!C25,'Matériaux de construction non h'!C25)</f>
        <v>0</v>
      </c>
      <c r="D27">
        <f>CHOOSE('Gamme de matériau'!$C$5,Aucun!D25,'Vide et comble'!D25,Métaux!D25,'Pierre naturelle'!D25,Briques!D25,'Blocs de béton'!D25,Béton!D25,Plâtre!D25,Enduits!D25,'Bois et dérivés'!D25,Isolants!D26,Divers!D25,'Matériaux de construction non h'!D25)</f>
        <v>0</v>
      </c>
      <c r="E27">
        <f>CHOOSE('Gamme de matériau'!$C$5,Aucun!E25,'Vide et comble'!E25,Métaux!E25,'Pierre naturelle'!E25,Briques!E25,'Blocs de béton'!E25,Béton!E25,Plâtre!E25,Enduits!E25,'Bois et dérivés'!E25,Isolants!E26,Divers!E25,'Matériaux de construction non h'!E25)</f>
        <v>0</v>
      </c>
      <c r="F27">
        <f>CHOOSE('Gamme de matériau'!$C$5,Aucun!F25,'Vide et comble'!F25,Métaux!F25,'Pierre naturelle'!F25,Briques!F25,'Blocs de béton'!F25,Béton!F25,Plâtre!F25,Enduits!F25,'Bois et dérivés'!F25,Isolants!F26,Divers!F25,'Matériaux de construction non h'!F25)</f>
        <v>0</v>
      </c>
    </row>
    <row r="28" spans="2:6" x14ac:dyDescent="0.25">
      <c r="B28">
        <f>CHOOSE('Gamme de matériau'!$C$5,Aucun!B26,'Vide et comble'!B26,Métaux!B26,'Pierre naturelle'!B26,Briques!B26,'Blocs de béton'!B26,Béton!B26,Plâtre!B26,Enduits!B26,'Bois et dérivés'!B26,Isolants!B27,Divers!B26,'Matériaux de construction non h'!B26)</f>
        <v>0</v>
      </c>
      <c r="C28">
        <f>CHOOSE('Gamme de matériau'!$C$5,Aucun!C26,'Vide et comble'!C26,Métaux!C26,'Pierre naturelle'!C26,Briques!C26,'Blocs de béton'!C26,Béton!C26,Plâtre!C26,Enduits!C26,'Bois et dérivés'!C26,Isolants!C27,Divers!C26,'Matériaux de construction non h'!C26)</f>
        <v>0</v>
      </c>
      <c r="D28">
        <f>CHOOSE('Gamme de matériau'!$C$5,Aucun!D26,'Vide et comble'!D26,Métaux!D26,'Pierre naturelle'!D26,Briques!D26,'Blocs de béton'!D26,Béton!D26,Plâtre!D26,Enduits!D26,'Bois et dérivés'!D26,Isolants!D27,Divers!D26,'Matériaux de construction non h'!D26)</f>
        <v>0</v>
      </c>
      <c r="E28">
        <f>CHOOSE('Gamme de matériau'!$C$5,Aucun!E26,'Vide et comble'!E26,Métaux!E26,'Pierre naturelle'!E26,Briques!E26,'Blocs de béton'!E26,Béton!E26,Plâtre!E26,Enduits!E26,'Bois et dérivés'!E26,Isolants!E27,Divers!E26,'Matériaux de construction non h'!E26)</f>
        <v>0</v>
      </c>
      <c r="F28">
        <f>CHOOSE('Gamme de matériau'!$C$5,Aucun!F26,'Vide et comble'!F26,Métaux!F26,'Pierre naturelle'!F26,Briques!F26,'Blocs de béton'!F26,Béton!F26,Plâtre!F26,Enduits!F26,'Bois et dérivés'!F26,Isolants!F27,Divers!F26,'Matériaux de construction non h'!F26)</f>
        <v>0</v>
      </c>
    </row>
    <row r="29" spans="2:6" x14ac:dyDescent="0.25">
      <c r="B29">
        <f>CHOOSE('Gamme de matériau'!$C$5,Aucun!B27,'Vide et comble'!B27,Métaux!B27,'Pierre naturelle'!B27,Briques!B27,'Blocs de béton'!B27,Béton!B27,Plâtre!B27,Enduits!B27,'Bois et dérivés'!B27,Isolants!B28,Divers!B27,'Matériaux de construction non h'!B27)</f>
        <v>0</v>
      </c>
      <c r="C29">
        <f>CHOOSE('Gamme de matériau'!$C$5,Aucun!C27,'Vide et comble'!C27,Métaux!C27,'Pierre naturelle'!C27,Briques!C27,'Blocs de béton'!C27,Béton!C27,Plâtre!C27,Enduits!C27,'Bois et dérivés'!C27,Isolants!C28,Divers!C27,'Matériaux de construction non h'!C27)</f>
        <v>0</v>
      </c>
      <c r="D29">
        <f>CHOOSE('Gamme de matériau'!$C$5,Aucun!D27,'Vide et comble'!D27,Métaux!D27,'Pierre naturelle'!D27,Briques!D27,'Blocs de béton'!D27,Béton!D27,Plâtre!D27,Enduits!D27,'Bois et dérivés'!D27,Isolants!D28,Divers!D27,'Matériaux de construction non h'!D27)</f>
        <v>0</v>
      </c>
      <c r="E29">
        <f>CHOOSE('Gamme de matériau'!$C$5,Aucun!E27,'Vide et comble'!E27,Métaux!E27,'Pierre naturelle'!E27,Briques!E27,'Blocs de béton'!E27,Béton!E27,Plâtre!E27,Enduits!E27,'Bois et dérivés'!E27,Isolants!E28,Divers!E27,'Matériaux de construction non h'!E27)</f>
        <v>0</v>
      </c>
      <c r="F29">
        <f>CHOOSE('Gamme de matériau'!$C$5,Aucun!F27,'Vide et comble'!F27,Métaux!F27,'Pierre naturelle'!F27,Briques!F27,'Blocs de béton'!F27,Béton!F27,Plâtre!F27,Enduits!F27,'Bois et dérivés'!F27,Isolants!F28,Divers!F27,'Matériaux de construction non h'!F27)</f>
        <v>0</v>
      </c>
    </row>
    <row r="30" spans="2:6" x14ac:dyDescent="0.25">
      <c r="B30">
        <f>CHOOSE('Gamme de matériau'!$C$5,Aucun!B28,'Vide et comble'!B28,Métaux!B28,'Pierre naturelle'!B28,Briques!B28,'Blocs de béton'!B28,Béton!B28,Plâtre!B28,Enduits!B28,'Bois et dérivés'!B28,Isolants!B29,Divers!B28,'Matériaux de construction non h'!B28)</f>
        <v>0</v>
      </c>
      <c r="C30">
        <f>CHOOSE('Gamme de matériau'!$C$5,Aucun!C28,'Vide et comble'!C28,Métaux!C28,'Pierre naturelle'!C28,Briques!C28,'Blocs de béton'!C28,Béton!C28,Plâtre!C28,Enduits!C28,'Bois et dérivés'!C28,Isolants!C29,Divers!C28,'Matériaux de construction non h'!C28)</f>
        <v>0</v>
      </c>
      <c r="D30">
        <f>CHOOSE('Gamme de matériau'!$C$5,Aucun!D28,'Vide et comble'!D28,Métaux!D28,'Pierre naturelle'!D28,Briques!D28,'Blocs de béton'!D28,Béton!D28,Plâtre!D28,Enduits!D28,'Bois et dérivés'!D28,Isolants!D29,Divers!D28,'Matériaux de construction non h'!D28)</f>
        <v>0</v>
      </c>
      <c r="E30">
        <f>CHOOSE('Gamme de matériau'!$C$5,Aucun!E28,'Vide et comble'!E28,Métaux!E28,'Pierre naturelle'!E28,Briques!E28,'Blocs de béton'!E28,Béton!E28,Plâtre!E28,Enduits!E28,'Bois et dérivés'!E28,Isolants!E29,Divers!E28,'Matériaux de construction non h'!E28)</f>
        <v>0</v>
      </c>
      <c r="F30">
        <f>CHOOSE('Gamme de matériau'!$C$5,Aucun!F28,'Vide et comble'!F28,Métaux!F28,'Pierre naturelle'!F28,Briques!F28,'Blocs de béton'!F28,Béton!F28,Plâtre!F28,Enduits!F28,'Bois et dérivés'!F28,Isolants!F29,Divers!F28,'Matériaux de construction non h'!F28)</f>
        <v>0</v>
      </c>
    </row>
    <row r="31" spans="2:6" x14ac:dyDescent="0.25">
      <c r="B31">
        <f>CHOOSE('Gamme de matériau'!$C$5,Aucun!B29,'Vide et comble'!B29,Métaux!B29,'Pierre naturelle'!B29,Briques!B29,'Blocs de béton'!B29,Béton!B29,Plâtre!B29,Enduits!B29,'Bois et dérivés'!B29,Isolants!B30,Divers!B29,'Matériaux de construction non h'!B29)</f>
        <v>0</v>
      </c>
      <c r="C31">
        <f>CHOOSE('Gamme de matériau'!$C$5,Aucun!C29,'Vide et comble'!C29,Métaux!C29,'Pierre naturelle'!C29,Briques!C29,'Blocs de béton'!C29,Béton!C29,Plâtre!C29,Enduits!C29,'Bois et dérivés'!C29,Isolants!C30,Divers!C29,'Matériaux de construction non h'!C29)</f>
        <v>0</v>
      </c>
      <c r="D31">
        <f>CHOOSE('Gamme de matériau'!$C$5,Aucun!D29,'Vide et comble'!D29,Métaux!D29,'Pierre naturelle'!D29,Briques!D29,'Blocs de béton'!D29,Béton!D29,Plâtre!D29,Enduits!D29,'Bois et dérivés'!D29,Isolants!D30,Divers!D29,'Matériaux de construction non h'!D29)</f>
        <v>0</v>
      </c>
      <c r="E31">
        <f>CHOOSE('Gamme de matériau'!$C$5,Aucun!E29,'Vide et comble'!E29,Métaux!E29,'Pierre naturelle'!E29,Briques!E29,'Blocs de béton'!E29,Béton!E29,Plâtre!E29,Enduits!E29,'Bois et dérivés'!E29,Isolants!E30,Divers!E29,'Matériaux de construction non h'!E29)</f>
        <v>0</v>
      </c>
      <c r="F31">
        <f>CHOOSE('Gamme de matériau'!$C$5,Aucun!F29,'Vide et comble'!F29,Métaux!F29,'Pierre naturelle'!F29,Briques!F29,'Blocs de béton'!F29,Béton!F29,Plâtre!F29,Enduits!F29,'Bois et dérivés'!F29,Isolants!F30,Divers!F29,'Matériaux de construction non h'!F29)</f>
        <v>0</v>
      </c>
    </row>
    <row r="32" spans="2:6" x14ac:dyDescent="0.25">
      <c r="B32">
        <f>CHOOSE('Gamme de matériau'!$C$5,Aucun!B30,'Vide et comble'!B30,Métaux!B30,'Pierre naturelle'!B30,Briques!B30,'Blocs de béton'!B30,Béton!B30,Plâtre!B30,Enduits!B30,'Bois et dérivés'!B30,Isolants!B31,Divers!B30,'Matériaux de construction non h'!B30)</f>
        <v>0</v>
      </c>
      <c r="C32">
        <f>CHOOSE('Gamme de matériau'!$C$5,Aucun!C30,'Vide et comble'!C30,Métaux!C30,'Pierre naturelle'!C30,Briques!C30,'Blocs de béton'!C30,Béton!C30,Plâtre!C30,Enduits!C30,'Bois et dérivés'!C30,Isolants!C31,Divers!C30,'Matériaux de construction non h'!C30)</f>
        <v>0</v>
      </c>
      <c r="D32">
        <f>CHOOSE('Gamme de matériau'!$C$5,Aucun!D30,'Vide et comble'!D30,Métaux!D30,'Pierre naturelle'!D30,Briques!D30,'Blocs de béton'!D30,Béton!D30,Plâtre!D30,Enduits!D30,'Bois et dérivés'!D30,Isolants!D31,Divers!D30,'Matériaux de construction non h'!D30)</f>
        <v>0</v>
      </c>
      <c r="E32">
        <f>CHOOSE('Gamme de matériau'!$C$5,Aucun!E30,'Vide et comble'!E30,Métaux!E30,'Pierre naturelle'!E30,Briques!E30,'Blocs de béton'!E30,Béton!E30,Plâtre!E30,Enduits!E30,'Bois et dérivés'!E30,Isolants!E31,Divers!E30,'Matériaux de construction non h'!E30)</f>
        <v>0</v>
      </c>
      <c r="F32">
        <f>CHOOSE('Gamme de matériau'!$C$5,Aucun!F30,'Vide et comble'!F30,Métaux!F30,'Pierre naturelle'!F30,Briques!F30,'Blocs de béton'!F30,Béton!F30,Plâtre!F30,Enduits!F30,'Bois et dérivés'!F30,Isolants!F31,Divers!F30,'Matériaux de construction non h'!F30)</f>
        <v>0</v>
      </c>
    </row>
    <row r="33" spans="2:6" x14ac:dyDescent="0.25">
      <c r="B33">
        <f>CHOOSE('Gamme de matériau'!$C$5,Aucun!B31,'Vide et comble'!B31,Métaux!B31,'Pierre naturelle'!B31,Briques!B31,'Blocs de béton'!B31,Béton!B31,Plâtre!B31,Enduits!B31,'Bois et dérivés'!B31,Isolants!B32,Divers!B31,'Matériaux de construction non h'!B31)</f>
        <v>0</v>
      </c>
      <c r="C33">
        <f>CHOOSE('Gamme de matériau'!$C$5,Aucun!C31,'Vide et comble'!C31,Métaux!C31,'Pierre naturelle'!C31,Briques!C31,'Blocs de béton'!C31,Béton!C31,Plâtre!C31,Enduits!C31,'Bois et dérivés'!C31,Isolants!C32,Divers!C31,'Matériaux de construction non h'!C31)</f>
        <v>0</v>
      </c>
      <c r="D33">
        <f>CHOOSE('Gamme de matériau'!$C$5,Aucun!D31,'Vide et comble'!D31,Métaux!D31,'Pierre naturelle'!D31,Briques!D31,'Blocs de béton'!D31,Béton!D31,Plâtre!D31,Enduits!D31,'Bois et dérivés'!D31,Isolants!D32,Divers!D31,'Matériaux de construction non h'!D31)</f>
        <v>0</v>
      </c>
      <c r="E33">
        <f>CHOOSE('Gamme de matériau'!$C$5,Aucun!E31,'Vide et comble'!E31,Métaux!E31,'Pierre naturelle'!E31,Briques!E31,'Blocs de béton'!E31,Béton!E31,Plâtre!E31,Enduits!E31,'Bois et dérivés'!E31,Isolants!E32,Divers!E31,'Matériaux de construction non h'!E31)</f>
        <v>0</v>
      </c>
      <c r="F33">
        <f>CHOOSE('Gamme de matériau'!$C$5,Aucun!F31,'Vide et comble'!F31,Métaux!F31,'Pierre naturelle'!F31,Briques!F31,'Blocs de béton'!F31,Béton!F31,Plâtre!F31,Enduits!F31,'Bois et dérivés'!F31,Isolants!F32,Divers!F31,'Matériaux de construction non h'!F31)</f>
        <v>0</v>
      </c>
    </row>
    <row r="34" spans="2:6" x14ac:dyDescent="0.25">
      <c r="B34">
        <f>CHOOSE('Gamme de matériau'!$C$5,Aucun!B32,'Vide et comble'!B32,Métaux!B32,'Pierre naturelle'!B32,Briques!B32,'Blocs de béton'!B32,Béton!B32,Plâtre!B32,Enduits!B32,'Bois et dérivés'!B32,Isolants!B33,Divers!B32,'Matériaux de construction non h'!B32)</f>
        <v>0</v>
      </c>
      <c r="C34">
        <f>CHOOSE('Gamme de matériau'!$C$5,Aucun!C32,'Vide et comble'!C32,Métaux!C32,'Pierre naturelle'!C32,Briques!C32,'Blocs de béton'!C32,Béton!C32,Plâtre!C32,Enduits!C32,'Bois et dérivés'!C32,Isolants!C33,Divers!C32,'Matériaux de construction non h'!C32)</f>
        <v>0</v>
      </c>
      <c r="D34">
        <f>CHOOSE('Gamme de matériau'!$C$5,Aucun!D32,'Vide et comble'!D32,Métaux!D32,'Pierre naturelle'!D32,Briques!D32,'Blocs de béton'!D32,Béton!D32,Plâtre!D32,Enduits!D32,'Bois et dérivés'!D32,Isolants!D33,Divers!D32,'Matériaux de construction non h'!D32)</f>
        <v>0</v>
      </c>
      <c r="E34">
        <f>CHOOSE('Gamme de matériau'!$C$5,Aucun!E32,'Vide et comble'!E32,Métaux!E32,'Pierre naturelle'!E32,Briques!E32,'Blocs de béton'!E32,Béton!E32,Plâtre!E32,Enduits!E32,'Bois et dérivés'!E32,Isolants!E33,Divers!E32,'Matériaux de construction non h'!E32)</f>
        <v>0</v>
      </c>
      <c r="F34">
        <f>CHOOSE('Gamme de matériau'!$C$5,Aucun!F32,'Vide et comble'!F32,Métaux!F32,'Pierre naturelle'!F32,Briques!F32,'Blocs de béton'!F32,Béton!F32,Plâtre!F32,Enduits!F32,'Bois et dérivés'!F32,Isolants!F33,Divers!F32,'Matériaux de construction non h'!F32)</f>
        <v>0</v>
      </c>
    </row>
    <row r="35" spans="2:6" x14ac:dyDescent="0.25">
      <c r="B35">
        <f>CHOOSE('Gamme de matériau'!$C$5,Aucun!B33,'Vide et comble'!B33,Métaux!B33,'Pierre naturelle'!B33,Briques!B33,'Blocs de béton'!B33,Béton!B33,Plâtre!B33,Enduits!B33,'Bois et dérivés'!B33,Isolants!B34,Divers!B33,'Matériaux de construction non h'!B33)</f>
        <v>0</v>
      </c>
      <c r="C35">
        <f>CHOOSE('Gamme de matériau'!$C$5,Aucun!C33,'Vide et comble'!C33,Métaux!C33,'Pierre naturelle'!C33,Briques!C33,'Blocs de béton'!C33,Béton!C33,Plâtre!C33,Enduits!C33,'Bois et dérivés'!C33,Isolants!C34,Divers!C33,'Matériaux de construction non h'!C33)</f>
        <v>0</v>
      </c>
      <c r="D35">
        <f>CHOOSE('Gamme de matériau'!$C$5,Aucun!D33,'Vide et comble'!D33,Métaux!D33,'Pierre naturelle'!D33,Briques!D33,'Blocs de béton'!D33,Béton!D33,Plâtre!D33,Enduits!D33,'Bois et dérivés'!D33,Isolants!D34,Divers!D33,'Matériaux de construction non h'!D33)</f>
        <v>0</v>
      </c>
      <c r="E35">
        <f>CHOOSE('Gamme de matériau'!$C$5,Aucun!E33,'Vide et comble'!E33,Métaux!E33,'Pierre naturelle'!E33,Briques!E33,'Blocs de béton'!E33,Béton!E33,Plâtre!E33,Enduits!E33,'Bois et dérivés'!E33,Isolants!E34,Divers!E33,'Matériaux de construction non h'!E33)</f>
        <v>0</v>
      </c>
      <c r="F35">
        <f>CHOOSE('Gamme de matériau'!$C$5,Aucun!F33,'Vide et comble'!F33,Métaux!F33,'Pierre naturelle'!F33,Briques!F33,'Blocs de béton'!F33,Béton!F33,Plâtre!F33,Enduits!F33,'Bois et dérivés'!F33,Isolants!F34,Divers!F33,'Matériaux de construction non h'!F33)</f>
        <v>0</v>
      </c>
    </row>
    <row r="36" spans="2:6" x14ac:dyDescent="0.25">
      <c r="B36">
        <f>CHOOSE('Gamme de matériau'!$C$5,Aucun!B34,'Vide et comble'!B34,Métaux!B34,'Pierre naturelle'!B34,Briques!B34,'Blocs de béton'!B34,Béton!B34,Plâtre!B34,Enduits!B34,'Bois et dérivés'!B34,Isolants!B35,Divers!B34,'Matériaux de construction non h'!B34)</f>
        <v>0</v>
      </c>
      <c r="C36">
        <f>CHOOSE('Gamme de matériau'!$C$5,Aucun!C34,'Vide et comble'!C34,Métaux!C34,'Pierre naturelle'!C34,Briques!C34,'Blocs de béton'!C34,Béton!C34,Plâtre!C34,Enduits!C34,'Bois et dérivés'!C34,Isolants!C35,Divers!C34,'Matériaux de construction non h'!C34)</f>
        <v>0</v>
      </c>
      <c r="D36">
        <f>CHOOSE('Gamme de matériau'!$C$5,Aucun!D34,'Vide et comble'!D34,Métaux!D34,'Pierre naturelle'!D34,Briques!D34,'Blocs de béton'!D34,Béton!D34,Plâtre!D34,Enduits!D34,'Bois et dérivés'!D34,Isolants!D35,Divers!D34,'Matériaux de construction non h'!D34)</f>
        <v>0</v>
      </c>
      <c r="E36">
        <f>CHOOSE('Gamme de matériau'!$C$5,Aucun!E34,'Vide et comble'!E34,Métaux!E34,'Pierre naturelle'!E34,Briques!E34,'Blocs de béton'!E34,Béton!E34,Plâtre!E34,Enduits!E34,'Bois et dérivés'!E34,Isolants!E35,Divers!E34,'Matériaux de construction non h'!E34)</f>
        <v>0</v>
      </c>
      <c r="F36">
        <f>CHOOSE('Gamme de matériau'!$C$5,Aucun!F34,'Vide et comble'!F34,Métaux!F34,'Pierre naturelle'!F34,Briques!F34,'Blocs de béton'!F34,Béton!F34,Plâtre!F34,Enduits!F34,'Bois et dérivés'!F34,Isolants!F35,Divers!F34,'Matériaux de construction non h'!F34)</f>
        <v>0</v>
      </c>
    </row>
    <row r="37" spans="2:6" x14ac:dyDescent="0.25">
      <c r="B37">
        <f>CHOOSE('Gamme de matériau'!$C$5,Aucun!B35,'Vide et comble'!B35,Métaux!B35,'Pierre naturelle'!B35,Briques!B35,'Blocs de béton'!B35,Béton!B35,Plâtre!B35,Enduits!B35,'Bois et dérivés'!B35,Isolants!B36,Divers!B35,'Matériaux de construction non h'!B35)</f>
        <v>0</v>
      </c>
      <c r="C37">
        <f>CHOOSE('Gamme de matériau'!$C$5,Aucun!C35,'Vide et comble'!C35,Métaux!C35,'Pierre naturelle'!C35,Briques!C35,'Blocs de béton'!C35,Béton!C35,Plâtre!C35,Enduits!C35,'Bois et dérivés'!C35,Isolants!C36,Divers!C35,'Matériaux de construction non h'!C35)</f>
        <v>0</v>
      </c>
      <c r="D37">
        <f>CHOOSE('Gamme de matériau'!$C$5,Aucun!D35,'Vide et comble'!D35,Métaux!D35,'Pierre naturelle'!D35,Briques!D35,'Blocs de béton'!D35,Béton!D35,Plâtre!D35,Enduits!D35,'Bois et dérivés'!D35,Isolants!D36,Divers!D35,'Matériaux de construction non h'!D35)</f>
        <v>0</v>
      </c>
      <c r="E37">
        <f>CHOOSE('Gamme de matériau'!$C$5,Aucun!E35,'Vide et comble'!E35,Métaux!E35,'Pierre naturelle'!E35,Briques!E35,'Blocs de béton'!E35,Béton!E35,Plâtre!E35,Enduits!E35,'Bois et dérivés'!E35,Isolants!E36,Divers!E35,'Matériaux de construction non h'!E35)</f>
        <v>0</v>
      </c>
      <c r="F37">
        <f>CHOOSE('Gamme de matériau'!$C$5,Aucun!F35,'Vide et comble'!F35,Métaux!F35,'Pierre naturelle'!F35,Briques!F35,'Blocs de béton'!F35,Béton!F35,Plâtre!F35,Enduits!F35,'Bois et dérivés'!F35,Isolants!F36,Divers!F35,'Matériaux de construction non h'!F35)</f>
        <v>0</v>
      </c>
    </row>
    <row r="38" spans="2:6" x14ac:dyDescent="0.25">
      <c r="B38">
        <f>CHOOSE('Gamme de matériau'!$C$5,Aucun!B36,'Vide et comble'!B36,Métaux!B36,'Pierre naturelle'!B36,Briques!B36,'Blocs de béton'!B36,Béton!B36,Plâtre!B36,Enduits!B36,'Bois et dérivés'!B36,Isolants!B37,Divers!B36,'Matériaux de construction non h'!B36)</f>
        <v>0</v>
      </c>
      <c r="C38">
        <f>CHOOSE('Gamme de matériau'!$C$5,Aucun!C36,'Vide et comble'!C36,Métaux!C36,'Pierre naturelle'!C36,Briques!C36,'Blocs de béton'!C36,Béton!C36,Plâtre!C36,Enduits!C36,'Bois et dérivés'!C36,Isolants!C37,Divers!C36,'Matériaux de construction non h'!C36)</f>
        <v>0</v>
      </c>
      <c r="D38">
        <f>CHOOSE('Gamme de matériau'!$C$5,Aucun!D36,'Vide et comble'!D36,Métaux!D36,'Pierre naturelle'!D36,Briques!D36,'Blocs de béton'!D36,Béton!D36,Plâtre!D36,Enduits!D36,'Bois et dérivés'!D36,Isolants!D37,Divers!D36,'Matériaux de construction non h'!D36)</f>
        <v>0</v>
      </c>
      <c r="E38">
        <f>CHOOSE('Gamme de matériau'!$C$5,Aucun!E36,'Vide et comble'!E36,Métaux!E36,'Pierre naturelle'!E36,Briques!E36,'Blocs de béton'!E36,Béton!E36,Plâtre!E36,Enduits!E36,'Bois et dérivés'!E36,Isolants!E37,Divers!E36,'Matériaux de construction non h'!E36)</f>
        <v>0</v>
      </c>
      <c r="F38">
        <f>CHOOSE('Gamme de matériau'!$C$5,Aucun!F36,'Vide et comble'!F36,Métaux!F36,'Pierre naturelle'!F36,Briques!F36,'Blocs de béton'!F36,Béton!F36,Plâtre!F36,Enduits!F36,'Bois et dérivés'!F36,Isolants!F37,Divers!F36,'Matériaux de construction non h'!F36)</f>
        <v>0</v>
      </c>
    </row>
    <row r="39" spans="2:6" x14ac:dyDescent="0.25">
      <c r="B39">
        <f>CHOOSE('Gamme de matériau'!$C$5,Aucun!B37,'Vide et comble'!B37,Métaux!B37,'Pierre naturelle'!B37,Briques!B37,'Blocs de béton'!B37,Béton!B37,Plâtre!B37,Enduits!B37,'Bois et dérivés'!B37,Isolants!B38,Divers!B37,'Matériaux de construction non h'!B37)</f>
        <v>0</v>
      </c>
      <c r="C39">
        <f>CHOOSE('Gamme de matériau'!$C$5,Aucun!C37,'Vide et comble'!C37,Métaux!C37,'Pierre naturelle'!C37,Briques!C37,'Blocs de béton'!C37,Béton!C37,Plâtre!C37,Enduits!C37,'Bois et dérivés'!C37,Isolants!C38,Divers!C37,'Matériaux de construction non h'!C37)</f>
        <v>0</v>
      </c>
      <c r="D39">
        <f>CHOOSE('Gamme de matériau'!$C$5,Aucun!D37,'Vide et comble'!D37,Métaux!D37,'Pierre naturelle'!D37,Briques!D37,'Blocs de béton'!D37,Béton!D37,Plâtre!D37,Enduits!D37,'Bois et dérivés'!D37,Isolants!D38,Divers!D37,'Matériaux de construction non h'!D37)</f>
        <v>0</v>
      </c>
      <c r="E39">
        <f>CHOOSE('Gamme de matériau'!$C$5,Aucun!E37,'Vide et comble'!E37,Métaux!E37,'Pierre naturelle'!E37,Briques!E37,'Blocs de béton'!E37,Béton!E37,Plâtre!E37,Enduits!E37,'Bois et dérivés'!E37,Isolants!E38,Divers!E37,'Matériaux de construction non h'!E37)</f>
        <v>0</v>
      </c>
      <c r="F39">
        <f>CHOOSE('Gamme de matériau'!$C$5,Aucun!F37,'Vide et comble'!F37,Métaux!F37,'Pierre naturelle'!F37,Briques!F37,'Blocs de béton'!F37,Béton!F37,Plâtre!F37,Enduits!F37,'Bois et dérivés'!F37,Isolants!F38,Divers!F37,'Matériaux de construction non h'!F37)</f>
        <v>0</v>
      </c>
    </row>
    <row r="40" spans="2:6" x14ac:dyDescent="0.25">
      <c r="B40">
        <f>CHOOSE('Gamme de matériau'!$C$5,Aucun!B38,'Vide et comble'!B38,Métaux!B38,'Pierre naturelle'!B38,Briques!B38,'Blocs de béton'!B38,Béton!B38,Plâtre!B38,Enduits!B38,'Bois et dérivés'!B38,Isolants!B39,Divers!B38,'Matériaux de construction non h'!B38)</f>
        <v>0</v>
      </c>
      <c r="C40">
        <f>CHOOSE('Gamme de matériau'!$C$5,Aucun!C38,'Vide et comble'!C38,Métaux!C38,'Pierre naturelle'!C38,Briques!C38,'Blocs de béton'!C38,Béton!C38,Plâtre!C38,Enduits!C38,'Bois et dérivés'!C38,Isolants!C39,Divers!C38,'Matériaux de construction non h'!C38)</f>
        <v>0</v>
      </c>
      <c r="D40">
        <f>CHOOSE('Gamme de matériau'!$C$5,Aucun!D38,'Vide et comble'!D38,Métaux!D38,'Pierre naturelle'!D38,Briques!D38,'Blocs de béton'!D38,Béton!D38,Plâtre!D38,Enduits!D38,'Bois et dérivés'!D38,Isolants!D39,Divers!D38,'Matériaux de construction non h'!D38)</f>
        <v>0</v>
      </c>
      <c r="E40">
        <f>CHOOSE('Gamme de matériau'!$C$5,Aucun!E38,'Vide et comble'!E38,Métaux!E38,'Pierre naturelle'!E38,Briques!E38,'Blocs de béton'!E38,Béton!E38,Plâtre!E38,Enduits!E38,'Bois et dérivés'!E38,Isolants!E39,Divers!E38,'Matériaux de construction non h'!E38)</f>
        <v>0</v>
      </c>
      <c r="F40">
        <f>CHOOSE('Gamme de matériau'!$C$5,Aucun!F38,'Vide et comble'!F38,Métaux!F38,'Pierre naturelle'!F38,Briques!F38,'Blocs de béton'!F38,Béton!F38,Plâtre!F38,Enduits!F38,'Bois et dérivés'!F38,Isolants!F39,Divers!F38,'Matériaux de construction non h'!F38)</f>
        <v>0</v>
      </c>
    </row>
    <row r="41" spans="2:6" x14ac:dyDescent="0.25">
      <c r="B41">
        <f>CHOOSE('Gamme de matériau'!$C$5,Aucun!B39,'Vide et comble'!B39,Métaux!B39,'Pierre naturelle'!B39,Briques!B39,'Blocs de béton'!B39,Béton!B39,Plâtre!B39,Enduits!B39,'Bois et dérivés'!B39,Isolants!B40,Divers!B39,'Matériaux de construction non h'!B39)</f>
        <v>0</v>
      </c>
      <c r="C41">
        <f>CHOOSE('Gamme de matériau'!$C$5,Aucun!C39,'Vide et comble'!C39,Métaux!C39,'Pierre naturelle'!C39,Briques!C39,'Blocs de béton'!C39,Béton!C39,Plâtre!C39,Enduits!C39,'Bois et dérivés'!C39,Isolants!C40,Divers!C39,'Matériaux de construction non h'!C39)</f>
        <v>0</v>
      </c>
      <c r="D41">
        <f>CHOOSE('Gamme de matériau'!$C$5,Aucun!D39,'Vide et comble'!D39,Métaux!D39,'Pierre naturelle'!D39,Briques!D39,'Blocs de béton'!D39,Béton!D39,Plâtre!D39,Enduits!D39,'Bois et dérivés'!D39,Isolants!D40,Divers!D39,'Matériaux de construction non h'!D39)</f>
        <v>0</v>
      </c>
      <c r="E41">
        <f>CHOOSE('Gamme de matériau'!$C$5,Aucun!E39,'Vide et comble'!E39,Métaux!E39,'Pierre naturelle'!E39,Briques!E39,'Blocs de béton'!E39,Béton!E39,Plâtre!E39,Enduits!E39,'Bois et dérivés'!E39,Isolants!E40,Divers!E39,'Matériaux de construction non h'!E39)</f>
        <v>0</v>
      </c>
      <c r="F41">
        <f>CHOOSE('Gamme de matériau'!$C$5,Aucun!F39,'Vide et comble'!F39,Métaux!F39,'Pierre naturelle'!F39,Briques!F39,'Blocs de béton'!F39,Béton!F39,Plâtre!F39,Enduits!F39,'Bois et dérivés'!F39,Isolants!F40,Divers!F39,'Matériaux de construction non h'!F39)</f>
        <v>0</v>
      </c>
    </row>
    <row r="42" spans="2:6" x14ac:dyDescent="0.25">
      <c r="B42">
        <f>CHOOSE('Gamme de matériau'!$C$5,Aucun!B40,'Vide et comble'!B40,Métaux!B40,'Pierre naturelle'!B40,Briques!B40,'Blocs de béton'!B40,Béton!B40,Plâtre!B40,Enduits!B40,'Bois et dérivés'!B40,Isolants!B41,Divers!B40,'Matériaux de construction non h'!B40)</f>
        <v>0</v>
      </c>
      <c r="C42">
        <f>CHOOSE('Gamme de matériau'!$C$5,Aucun!C40,'Vide et comble'!C40,Métaux!C40,'Pierre naturelle'!C40,Briques!C40,'Blocs de béton'!C40,Béton!C40,Plâtre!C40,Enduits!C40,'Bois et dérivés'!C40,Isolants!C41,Divers!C40,'Matériaux de construction non h'!C40)</f>
        <v>0</v>
      </c>
      <c r="D42">
        <f>CHOOSE('Gamme de matériau'!$C$5,Aucun!D40,'Vide et comble'!D40,Métaux!D40,'Pierre naturelle'!D40,Briques!D40,'Blocs de béton'!D40,Béton!D40,Plâtre!D40,Enduits!D40,'Bois et dérivés'!D40,Isolants!D41,Divers!D40,'Matériaux de construction non h'!D40)</f>
        <v>0</v>
      </c>
      <c r="E42">
        <f>CHOOSE('Gamme de matériau'!$C$5,Aucun!E40,'Vide et comble'!E40,Métaux!E40,'Pierre naturelle'!E40,Briques!E40,'Blocs de béton'!E40,Béton!E40,Plâtre!E40,Enduits!E40,'Bois et dérivés'!E40,Isolants!E41,Divers!E40,'Matériaux de construction non h'!E40)</f>
        <v>0</v>
      </c>
      <c r="F42">
        <f>CHOOSE('Gamme de matériau'!$C$5,Aucun!F40,'Vide et comble'!F40,Métaux!F40,'Pierre naturelle'!F40,Briques!F40,'Blocs de béton'!F40,Béton!F40,Plâtre!F40,Enduits!F40,'Bois et dérivés'!F40,Isolants!F41,Divers!F40,'Matériaux de construction non h'!F40)</f>
        <v>0</v>
      </c>
    </row>
    <row r="43" spans="2:6" x14ac:dyDescent="0.25">
      <c r="B43">
        <f>CHOOSE('Gamme de matériau'!$C$5,Aucun!B41,'Vide et comble'!B41,Métaux!B41,'Pierre naturelle'!B41,Briques!B41,'Blocs de béton'!B41,Béton!B41,Plâtre!B41,Enduits!B41,'Bois et dérivés'!B41,Isolants!B42,Divers!B41,'Matériaux de construction non h'!B41)</f>
        <v>0</v>
      </c>
      <c r="C43">
        <f>CHOOSE('Gamme de matériau'!$C$5,Aucun!C41,'Vide et comble'!C41,Métaux!C41,'Pierre naturelle'!C41,Briques!C41,'Blocs de béton'!C41,Béton!C41,Plâtre!C41,Enduits!C41,'Bois et dérivés'!C41,Isolants!C42,Divers!C41,'Matériaux de construction non h'!C41)</f>
        <v>0</v>
      </c>
      <c r="D43">
        <f>CHOOSE('Gamme de matériau'!$C$5,Aucun!D41,'Vide et comble'!D41,Métaux!D41,'Pierre naturelle'!D41,Briques!D41,'Blocs de béton'!D41,Béton!D41,Plâtre!D41,Enduits!D41,'Bois et dérivés'!D41,Isolants!D42,Divers!D41,'Matériaux de construction non h'!D41)</f>
        <v>0</v>
      </c>
      <c r="E43">
        <f>CHOOSE('Gamme de matériau'!$C$5,Aucun!E41,'Vide et comble'!E41,Métaux!E41,'Pierre naturelle'!E41,Briques!E41,'Blocs de béton'!E41,Béton!E41,Plâtre!E41,Enduits!E41,'Bois et dérivés'!E41,Isolants!E42,Divers!E41,'Matériaux de construction non h'!E41)</f>
        <v>0</v>
      </c>
      <c r="F43">
        <f>CHOOSE('Gamme de matériau'!$C$5,Aucun!F41,'Vide et comble'!F41,Métaux!F41,'Pierre naturelle'!F41,Briques!F41,'Blocs de béton'!F41,Béton!F41,Plâtre!F41,Enduits!F41,'Bois et dérivés'!F41,Isolants!F42,Divers!F41,'Matériaux de construction non h'!F41)</f>
        <v>0</v>
      </c>
    </row>
    <row r="44" spans="2:6" x14ac:dyDescent="0.25">
      <c r="B44">
        <f>CHOOSE('Gamme de matériau'!$C$5,Aucun!B42,'Vide et comble'!B42,Métaux!B42,'Pierre naturelle'!B42,Briques!B42,'Blocs de béton'!B42,Béton!B42,Plâtre!B42,Enduits!B42,'Bois et dérivés'!B42,Isolants!B43,Divers!B42,'Matériaux de construction non h'!B42)</f>
        <v>0</v>
      </c>
      <c r="C44">
        <f>CHOOSE('Gamme de matériau'!$C$5,Aucun!C42,'Vide et comble'!C42,Métaux!C42,'Pierre naturelle'!C42,Briques!C42,'Blocs de béton'!C42,Béton!C42,Plâtre!C42,Enduits!C42,'Bois et dérivés'!C42,Isolants!C43,Divers!C42,'Matériaux de construction non h'!C42)</f>
        <v>0</v>
      </c>
      <c r="D44">
        <f>CHOOSE('Gamme de matériau'!$C$5,Aucun!D42,'Vide et comble'!D42,Métaux!D42,'Pierre naturelle'!D42,Briques!D42,'Blocs de béton'!D42,Béton!D42,Plâtre!D42,Enduits!D42,'Bois et dérivés'!D42,Isolants!D43,Divers!D42,'Matériaux de construction non h'!D42)</f>
        <v>0</v>
      </c>
      <c r="E44">
        <f>CHOOSE('Gamme de matériau'!$C$5,Aucun!E42,'Vide et comble'!E42,Métaux!E42,'Pierre naturelle'!E42,Briques!E42,'Blocs de béton'!E42,Béton!E42,Plâtre!E42,Enduits!E42,'Bois et dérivés'!E42,Isolants!E43,Divers!E42,'Matériaux de construction non h'!E42)</f>
        <v>0</v>
      </c>
      <c r="F44">
        <f>CHOOSE('Gamme de matériau'!$C$5,Aucun!F42,'Vide et comble'!F42,Métaux!F42,'Pierre naturelle'!F42,Briques!F42,'Blocs de béton'!F42,Béton!F42,Plâtre!F42,Enduits!F42,'Bois et dérivés'!F42,Isolants!F43,Divers!F42,'Matériaux de construction non h'!F42)</f>
        <v>0</v>
      </c>
    </row>
    <row r="45" spans="2:6" x14ac:dyDescent="0.25">
      <c r="B45">
        <f>CHOOSE('Gamme de matériau'!$C$5,Aucun!B43,'Vide et comble'!B43,Métaux!B43,'Pierre naturelle'!B43,Briques!B43,'Blocs de béton'!B43,Béton!B43,Plâtre!B43,Enduits!B43,'Bois et dérivés'!B43,Isolants!B44,Divers!B43,'Matériaux de construction non h'!B43)</f>
        <v>0</v>
      </c>
      <c r="C45">
        <f>CHOOSE('Gamme de matériau'!$C$5,Aucun!C43,'Vide et comble'!C43,Métaux!C43,'Pierre naturelle'!C43,Briques!C43,'Blocs de béton'!C43,Béton!C43,Plâtre!C43,Enduits!C43,'Bois et dérivés'!C43,Isolants!C44,Divers!C43,'Matériaux de construction non h'!C43)</f>
        <v>0</v>
      </c>
      <c r="D45">
        <f>CHOOSE('Gamme de matériau'!$C$5,Aucun!D43,'Vide et comble'!D43,Métaux!D43,'Pierre naturelle'!D43,Briques!D43,'Blocs de béton'!D43,Béton!D43,Plâtre!D43,Enduits!D43,'Bois et dérivés'!D43,Isolants!D44,Divers!D43,'Matériaux de construction non h'!D43)</f>
        <v>0</v>
      </c>
      <c r="E45">
        <f>CHOOSE('Gamme de matériau'!$C$5,Aucun!E43,'Vide et comble'!E43,Métaux!E43,'Pierre naturelle'!E43,Briques!E43,'Blocs de béton'!E43,Béton!E43,Plâtre!E43,Enduits!E43,'Bois et dérivés'!E43,Isolants!E44,Divers!E43,'Matériaux de construction non h'!E43)</f>
        <v>0</v>
      </c>
      <c r="F45">
        <f>CHOOSE('Gamme de matériau'!$C$5,Aucun!F43,'Vide et comble'!F43,Métaux!F43,'Pierre naturelle'!F43,Briques!F43,'Blocs de béton'!F43,Béton!F43,Plâtre!F43,Enduits!F43,'Bois et dérivés'!F43,Isolants!F44,Divers!F43,'Matériaux de construction non h'!F43)</f>
        <v>0</v>
      </c>
    </row>
    <row r="46" spans="2:6" x14ac:dyDescent="0.25">
      <c r="B46">
        <f>CHOOSE('Gamme de matériau'!$C$5,Aucun!B44,'Vide et comble'!B44,Métaux!B44,'Pierre naturelle'!B44,Briques!B44,'Blocs de béton'!B44,Béton!B44,Plâtre!B44,Enduits!B44,'Bois et dérivés'!B44,Isolants!B45,Divers!B44,'Matériaux de construction non h'!B44)</f>
        <v>0</v>
      </c>
      <c r="C46">
        <f>CHOOSE('Gamme de matériau'!$C$5,Aucun!C44,'Vide et comble'!C44,Métaux!C44,'Pierre naturelle'!C44,Briques!C44,'Blocs de béton'!C44,Béton!C44,Plâtre!C44,Enduits!C44,'Bois et dérivés'!C44,Isolants!C45,Divers!C44,'Matériaux de construction non h'!C44)</f>
        <v>0</v>
      </c>
      <c r="D46">
        <f>CHOOSE('Gamme de matériau'!$C$5,Aucun!D44,'Vide et comble'!D44,Métaux!D44,'Pierre naturelle'!D44,Briques!D44,'Blocs de béton'!D44,Béton!D44,Plâtre!D44,Enduits!D44,'Bois et dérivés'!D44,Isolants!D45,Divers!D44,'Matériaux de construction non h'!D44)</f>
        <v>0</v>
      </c>
      <c r="E46">
        <f>CHOOSE('Gamme de matériau'!$C$5,Aucun!E44,'Vide et comble'!E44,Métaux!E44,'Pierre naturelle'!E44,Briques!E44,'Blocs de béton'!E44,Béton!E44,Plâtre!E44,Enduits!E44,'Bois et dérivés'!E44,Isolants!E45,Divers!E44,'Matériaux de construction non h'!E44)</f>
        <v>0</v>
      </c>
      <c r="F46">
        <f>CHOOSE('Gamme de matériau'!$C$5,Aucun!F44,'Vide et comble'!F44,Métaux!F44,'Pierre naturelle'!F44,Briques!F44,'Blocs de béton'!F44,Béton!F44,Plâtre!F44,Enduits!F44,'Bois et dérivés'!F44,Isolants!F45,Divers!F44,'Matériaux de construction non h'!F44)</f>
        <v>0</v>
      </c>
    </row>
    <row r="47" spans="2:6" x14ac:dyDescent="0.25">
      <c r="B47">
        <f>CHOOSE('Gamme de matériau'!$C$5,Aucun!B45,'Vide et comble'!B45,Métaux!B45,'Pierre naturelle'!B45,Briques!B45,'Blocs de béton'!B45,Béton!B45,Plâtre!B45,Enduits!B45,'Bois et dérivés'!B45,Isolants!B46,Divers!B45,'Matériaux de construction non h'!B45)</f>
        <v>0</v>
      </c>
      <c r="C47">
        <f>CHOOSE('Gamme de matériau'!$C$5,Aucun!C45,'Vide et comble'!C45,Métaux!C45,'Pierre naturelle'!C45,Briques!C45,'Blocs de béton'!C45,Béton!C45,Plâtre!C45,Enduits!C45,'Bois et dérivés'!C45,Isolants!C46,Divers!C45,'Matériaux de construction non h'!C45)</f>
        <v>0</v>
      </c>
      <c r="D47">
        <f>CHOOSE('Gamme de matériau'!$C$5,Aucun!D45,'Vide et comble'!D45,Métaux!D45,'Pierre naturelle'!D45,Briques!D45,'Blocs de béton'!D45,Béton!D45,Plâtre!D45,Enduits!D45,'Bois et dérivés'!D45,Isolants!D46,Divers!D45,'Matériaux de construction non h'!D45)</f>
        <v>0</v>
      </c>
      <c r="E47">
        <f>CHOOSE('Gamme de matériau'!$C$5,Aucun!E45,'Vide et comble'!E45,Métaux!E45,'Pierre naturelle'!E45,Briques!E45,'Blocs de béton'!E45,Béton!E45,Plâtre!E45,Enduits!E45,'Bois et dérivés'!E45,Isolants!E46,Divers!E45,'Matériaux de construction non h'!E45)</f>
        <v>0</v>
      </c>
      <c r="F47">
        <f>CHOOSE('Gamme de matériau'!$C$5,Aucun!F45,'Vide et comble'!F45,Métaux!F45,'Pierre naturelle'!F45,Briques!F45,'Blocs de béton'!F45,Béton!F45,Plâtre!F45,Enduits!F45,'Bois et dérivés'!F45,Isolants!F46,Divers!F45,'Matériaux de construction non h'!F45)</f>
        <v>0</v>
      </c>
    </row>
    <row r="48" spans="2:6" x14ac:dyDescent="0.25">
      <c r="B48">
        <f>CHOOSE('Gamme de matériau'!$C$5,Aucun!B46,'Vide et comble'!B46,Métaux!B46,'Pierre naturelle'!B46,Briques!B46,'Blocs de béton'!B46,Béton!B46,Plâtre!B46,Enduits!B46,'Bois et dérivés'!B46,Isolants!B47,Divers!B46,'Matériaux de construction non h'!B46)</f>
        <v>0</v>
      </c>
      <c r="C48">
        <f>CHOOSE('Gamme de matériau'!$C$5,Aucun!C46,'Vide et comble'!C46,Métaux!C46,'Pierre naturelle'!C46,Briques!C46,'Blocs de béton'!C46,Béton!C46,Plâtre!C46,Enduits!C46,'Bois et dérivés'!C46,Isolants!C47,Divers!C46,'Matériaux de construction non h'!C46)</f>
        <v>0</v>
      </c>
      <c r="D48">
        <f>CHOOSE('Gamme de matériau'!$C$5,Aucun!D46,'Vide et comble'!D46,Métaux!D46,'Pierre naturelle'!D46,Briques!D46,'Blocs de béton'!D46,Béton!D46,Plâtre!D46,Enduits!D46,'Bois et dérivés'!D46,Isolants!D47,Divers!D46,'Matériaux de construction non h'!D46)</f>
        <v>0</v>
      </c>
      <c r="E48">
        <f>CHOOSE('Gamme de matériau'!$C$5,Aucun!E46,'Vide et comble'!E46,Métaux!E46,'Pierre naturelle'!E46,Briques!E46,'Blocs de béton'!E46,Béton!E46,Plâtre!E46,Enduits!E46,'Bois et dérivés'!E46,Isolants!E47,Divers!E46,'Matériaux de construction non h'!E46)</f>
        <v>0</v>
      </c>
      <c r="F48">
        <f>CHOOSE('Gamme de matériau'!$C$5,Aucun!F46,'Vide et comble'!F46,Métaux!F46,'Pierre naturelle'!F46,Briques!F46,'Blocs de béton'!F46,Béton!F46,Plâtre!F46,Enduits!F46,'Bois et dérivés'!F46,Isolants!F47,Divers!F46,'Matériaux de construction non h'!F46)</f>
        <v>0</v>
      </c>
    </row>
    <row r="49" spans="2:6" x14ac:dyDescent="0.25">
      <c r="B49">
        <f>CHOOSE('Gamme de matériau'!$C$5,Aucun!B47,'Vide et comble'!B47,Métaux!B47,'Pierre naturelle'!B47,Briques!B47,'Blocs de béton'!B47,Béton!B47,Plâtre!B47,Enduits!B47,'Bois et dérivés'!B47,Isolants!B48,Divers!B47,'Matériaux de construction non h'!B47)</f>
        <v>0</v>
      </c>
      <c r="C49">
        <f>CHOOSE('Gamme de matériau'!$C$5,Aucun!C47,'Vide et comble'!C47,Métaux!C47,'Pierre naturelle'!C47,Briques!C47,'Blocs de béton'!C47,Béton!C47,Plâtre!C47,Enduits!C47,'Bois et dérivés'!C47,Isolants!C48,Divers!C47,'Matériaux de construction non h'!C47)</f>
        <v>0</v>
      </c>
      <c r="D49">
        <f>CHOOSE('Gamme de matériau'!$C$5,Aucun!D47,'Vide et comble'!D47,Métaux!D47,'Pierre naturelle'!D47,Briques!D47,'Blocs de béton'!D47,Béton!D47,Plâtre!D47,Enduits!D47,'Bois et dérivés'!D47,Isolants!D48,Divers!D47,'Matériaux de construction non h'!D47)</f>
        <v>0</v>
      </c>
      <c r="E49">
        <f>CHOOSE('Gamme de matériau'!$C$5,Aucun!E47,'Vide et comble'!E47,Métaux!E47,'Pierre naturelle'!E47,Briques!E47,'Blocs de béton'!E47,Béton!E47,Plâtre!E47,Enduits!E47,'Bois et dérivés'!E47,Isolants!E48,Divers!E47,'Matériaux de construction non h'!E47)</f>
        <v>0</v>
      </c>
      <c r="F49">
        <f>CHOOSE('Gamme de matériau'!$C$5,Aucun!F47,'Vide et comble'!F47,Métaux!F47,'Pierre naturelle'!F47,Briques!F47,'Blocs de béton'!F47,Béton!F47,Plâtre!F47,Enduits!F47,'Bois et dérivés'!F47,Isolants!F48,Divers!F47,'Matériaux de construction non h'!F47)</f>
        <v>0</v>
      </c>
    </row>
    <row r="50" spans="2:6" x14ac:dyDescent="0.25">
      <c r="B50">
        <f>CHOOSE('Gamme de matériau'!$C$5,Aucun!B48,'Vide et comble'!B48,Métaux!B48,'Pierre naturelle'!B48,Briques!B48,'Blocs de béton'!B48,Béton!B48,Plâtre!B48,Enduits!B48,'Bois et dérivés'!B48,Isolants!B49,Divers!B48,'Matériaux de construction non h'!B48)</f>
        <v>0</v>
      </c>
      <c r="C50">
        <f>CHOOSE('Gamme de matériau'!$C$5,Aucun!C48,'Vide et comble'!C48,Métaux!C48,'Pierre naturelle'!C48,Briques!C48,'Blocs de béton'!C48,Béton!C48,Plâtre!C48,Enduits!C48,'Bois et dérivés'!C48,Isolants!C49,Divers!C48,'Matériaux de construction non h'!C48)</f>
        <v>0</v>
      </c>
      <c r="D50">
        <f>CHOOSE('Gamme de matériau'!$C$5,Aucun!D48,'Vide et comble'!D48,Métaux!D48,'Pierre naturelle'!D48,Briques!D48,'Blocs de béton'!D48,Béton!D48,Plâtre!D48,Enduits!D48,'Bois et dérivés'!D48,Isolants!D49,Divers!D48,'Matériaux de construction non h'!D48)</f>
        <v>0</v>
      </c>
      <c r="E50">
        <f>CHOOSE('Gamme de matériau'!$C$5,Aucun!E48,'Vide et comble'!E48,Métaux!E48,'Pierre naturelle'!E48,Briques!E48,'Blocs de béton'!E48,Béton!E48,Plâtre!E48,Enduits!E48,'Bois et dérivés'!E48,Isolants!E49,Divers!E48,'Matériaux de construction non h'!E48)</f>
        <v>0</v>
      </c>
      <c r="F50">
        <f>CHOOSE('Gamme de matériau'!$C$5,Aucun!F48,'Vide et comble'!F48,Métaux!F48,'Pierre naturelle'!F48,Briques!F48,'Blocs de béton'!F48,Béton!F48,Plâtre!F48,Enduits!F48,'Bois et dérivés'!F48,Isolants!F49,Divers!F48,'Matériaux de construction non h'!F48)</f>
        <v>0</v>
      </c>
    </row>
  </sheetData>
  <mergeCells count="1">
    <mergeCell ref="B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50"/>
  <sheetViews>
    <sheetView workbookViewId="0">
      <selection activeCell="F9" sqref="F9"/>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f>CHOOSE('Gamme de matériau'!$C$6,Aucun!B1,'Vide et comble'!B1,Métaux!B1,'Pierre naturelle'!B1,Briques!B1,'Blocs de béton'!B1,Béton!B1,Plâtre!B1,Enduits!B1,'Bois et dérivés'!B1,Isolants!B2,Divers!B1,'Matériaux de construction non h'!B1)</f>
        <v>0</v>
      </c>
      <c r="C3">
        <f>CHOOSE('Gamme de matériau'!$C$6,Aucun!C1,'Vide et comble'!C1,Métaux!C1,'Pierre naturelle'!C1,Briques!C1,'Blocs de béton'!C1,Béton!C1,Plâtre!C1,Enduits!C1,'Bois et dérivés'!C1,Isolants!C2,Divers!C1,'Matériaux de construction non h'!C1)</f>
        <v>0</v>
      </c>
      <c r="D3">
        <f>CHOOSE('Gamme de matériau'!$C$6,Aucun!D1,'Vide et comble'!D1,Métaux!D1,'Pierre naturelle'!D1,Briques!D1,'Blocs de béton'!D1,Béton!D1,Plâtre!D1,Enduits!D1,'Bois et dérivés'!D1,Isolants!D2,Divers!D1,'Matériaux de construction non h'!D1)</f>
        <v>0</v>
      </c>
      <c r="E3">
        <f>CHOOSE('Gamme de matériau'!$C$6,Aucun!E1,'Vide et comble'!E1,Métaux!E1,'Pierre naturelle'!E1,Briques!E1,'Blocs de béton'!E1,Béton!E1,Plâtre!E1,Enduits!E1,'Bois et dérivés'!E1,Isolants!E2,Divers!E1,'Matériaux de construction non h'!E1)</f>
        <v>0</v>
      </c>
      <c r="F3">
        <f>CHOOSE('Gamme de matériau'!$C$6,Aucun!F1,'Vide et comble'!F1,Métaux!F1,'Pierre naturelle'!F1,Briques!F1,'Blocs de béton'!F1,Béton!F1,Plâtre!F1,Enduits!F1,'Bois et dérivés'!F1,Isolants!F2,Divers!F1,'Matériaux de construction non h'!F1)</f>
        <v>0</v>
      </c>
      <c r="G3">
        <v>6</v>
      </c>
    </row>
    <row r="4" spans="2:7" x14ac:dyDescent="0.25">
      <c r="B4">
        <f>CHOOSE('Gamme de matériau'!$C$6,Aucun!B2,'Vide et comble'!B2,Métaux!B2,'Pierre naturelle'!B2,Briques!B2,'Blocs de béton'!B2,Béton!B2,Plâtre!B2,Enduits!B2,'Bois et dérivés'!B2,Isolants!B3,Divers!B2,'Matériaux de construction non h'!B2)</f>
        <v>0</v>
      </c>
      <c r="C4">
        <f>CHOOSE('Gamme de matériau'!$C$6,Aucun!C2,'Vide et comble'!C2,Métaux!C2,'Pierre naturelle'!C2,Briques!C2,'Blocs de béton'!C2,Béton!C2,Plâtre!C2,Enduits!C2,'Bois et dérivés'!C2,Isolants!C3,Divers!C2,'Matériaux de construction non h'!C2)</f>
        <v>0</v>
      </c>
      <c r="D4">
        <f>CHOOSE('Gamme de matériau'!$C$6,Aucun!D2,'Vide et comble'!D2,Métaux!D2,'Pierre naturelle'!D2,Briques!D2,'Blocs de béton'!D2,Béton!D2,Plâtre!D2,Enduits!D2,'Bois et dérivés'!D2,Isolants!D3,Divers!D2,'Matériaux de construction non h'!D2)</f>
        <v>0</v>
      </c>
      <c r="E4">
        <f>CHOOSE('Gamme de matériau'!$C$6,Aucun!E2,'Vide et comble'!E2,Métaux!E2,'Pierre naturelle'!E2,Briques!E2,'Blocs de béton'!E2,Béton!E2,Plâtre!E2,Enduits!E2,'Bois et dérivés'!E2,Isolants!E3,Divers!E2,'Matériaux de construction non h'!E2)</f>
        <v>0</v>
      </c>
      <c r="F4">
        <f>CHOOSE('Gamme de matériau'!$C$6,Aucun!F2,'Vide et comble'!F2,Métaux!F2,'Pierre naturelle'!F2,Briques!F2,'Blocs de béton'!F2,Béton!F2,Plâtre!F2,Enduits!F2,'Bois et dérivés'!F2,Isolants!F3,Divers!F2,'Matériaux de construction non h'!F2)</f>
        <v>0</v>
      </c>
    </row>
    <row r="5" spans="2:7" x14ac:dyDescent="0.25">
      <c r="B5">
        <f>CHOOSE('Gamme de matériau'!$C$6,Aucun!B3,'Vide et comble'!B3,Métaux!B3,'Pierre naturelle'!B3,Briques!B3,'Blocs de béton'!B3,Béton!B3,Plâtre!B3,Enduits!B3,'Bois et dérivés'!B3,Isolants!B4,Divers!B3,'Matériaux de construction non h'!B3)</f>
        <v>0</v>
      </c>
      <c r="C5">
        <f>CHOOSE('Gamme de matériau'!$C$6,Aucun!C3,'Vide et comble'!C3,Métaux!C3,'Pierre naturelle'!C3,Briques!C3,'Blocs de béton'!C3,Béton!C3,Plâtre!C3,Enduits!C3,'Bois et dérivés'!C3,Isolants!C4,Divers!C3,'Matériaux de construction non h'!C3)</f>
        <v>0</v>
      </c>
      <c r="D5">
        <f>CHOOSE('Gamme de matériau'!$C$6,Aucun!D3,'Vide et comble'!D3,Métaux!D3,'Pierre naturelle'!D3,Briques!D3,'Blocs de béton'!D3,Béton!D3,Plâtre!D3,Enduits!D3,'Bois et dérivés'!D3,Isolants!D4,Divers!D3,'Matériaux de construction non h'!D3)</f>
        <v>0</v>
      </c>
      <c r="E5">
        <f>CHOOSE('Gamme de matériau'!$C$6,Aucun!E3,'Vide et comble'!E3,Métaux!E3,'Pierre naturelle'!E3,Briques!E3,'Blocs de béton'!E3,Béton!E3,Plâtre!E3,Enduits!E3,'Bois et dérivés'!E3,Isolants!E4,Divers!E3,'Matériaux de construction non h'!E3)</f>
        <v>0</v>
      </c>
      <c r="F5">
        <f>CHOOSE('Gamme de matériau'!$C$6,Aucun!F3,'Vide et comble'!F3,Métaux!F3,'Pierre naturelle'!F3,Briques!F3,'Blocs de béton'!F3,Béton!F3,Plâtre!F3,Enduits!F3,'Bois et dérivés'!F3,Isolants!F4,Divers!F3,'Matériaux de construction non h'!F3)</f>
        <v>0</v>
      </c>
    </row>
    <row r="6" spans="2:7" x14ac:dyDescent="0.25">
      <c r="B6">
        <f>CHOOSE('Gamme de matériau'!$C$6,Aucun!B4,'Vide et comble'!B4,Métaux!B4,'Pierre naturelle'!B4,Briques!B4,'Blocs de béton'!B4,Béton!B4,Plâtre!B4,Enduits!B4,'Bois et dérivés'!B4,Isolants!B5,Divers!B4,'Matériaux de construction non h'!B4)</f>
        <v>0</v>
      </c>
      <c r="C6">
        <f>CHOOSE('Gamme de matériau'!$C$6,Aucun!C4,'Vide et comble'!C4,Métaux!C4,'Pierre naturelle'!C4,Briques!C4,'Blocs de béton'!C4,Béton!C4,Plâtre!C4,Enduits!C4,'Bois et dérivés'!C4,Isolants!C5,Divers!C4,'Matériaux de construction non h'!C4)</f>
        <v>0</v>
      </c>
      <c r="D6">
        <f>CHOOSE('Gamme de matériau'!$C$6,Aucun!D4,'Vide et comble'!D4,Métaux!D4,'Pierre naturelle'!D4,Briques!D4,'Blocs de béton'!D4,Béton!D4,Plâtre!D4,Enduits!D4,'Bois et dérivés'!D4,Isolants!D5,Divers!D4,'Matériaux de construction non h'!D4)</f>
        <v>0</v>
      </c>
      <c r="E6">
        <f>CHOOSE('Gamme de matériau'!$C$6,Aucun!E4,'Vide et comble'!E4,Métaux!E4,'Pierre naturelle'!E4,Briques!E4,'Blocs de béton'!E4,Béton!E4,Plâtre!E4,Enduits!E4,'Bois et dérivés'!E4,Isolants!E5,Divers!E4,'Matériaux de construction non h'!E4)</f>
        <v>0</v>
      </c>
      <c r="F6">
        <f>CHOOSE('Gamme de matériau'!$C$6,Aucun!F4,'Vide et comble'!F4,Métaux!F4,'Pierre naturelle'!F4,Briques!F4,'Blocs de béton'!F4,Béton!F4,Plâtre!F4,Enduits!F4,'Bois et dérivés'!F4,Isolants!F5,Divers!F4,'Matériaux de construction non h'!F4)</f>
        <v>0</v>
      </c>
    </row>
    <row r="7" spans="2:7" x14ac:dyDescent="0.25">
      <c r="B7">
        <f>CHOOSE('Gamme de matériau'!$C$6,Aucun!B5,'Vide et comble'!B5,Métaux!B5,'Pierre naturelle'!B5,Briques!B5,'Blocs de béton'!B5,Béton!B5,Plâtre!B5,Enduits!B5,'Bois et dérivés'!B5,Isolants!B6,Divers!B5,'Matériaux de construction non h'!B5)</f>
        <v>0</v>
      </c>
      <c r="C7">
        <f>CHOOSE('Gamme de matériau'!$C$6,Aucun!C5,'Vide et comble'!C5,Métaux!C5,'Pierre naturelle'!C5,Briques!C5,'Blocs de béton'!C5,Béton!C5,Plâtre!C5,Enduits!C5,'Bois et dérivés'!C5,Isolants!C6,Divers!C5,'Matériaux de construction non h'!C5)</f>
        <v>0</v>
      </c>
      <c r="D7">
        <f>CHOOSE('Gamme de matériau'!$C$6,Aucun!D5,'Vide et comble'!D5,Métaux!D5,'Pierre naturelle'!D5,Briques!D5,'Blocs de béton'!D5,Béton!D5,Plâtre!D5,Enduits!D5,'Bois et dérivés'!D5,Isolants!D6,Divers!D5,'Matériaux de construction non h'!D5)</f>
        <v>0</v>
      </c>
      <c r="E7">
        <f>CHOOSE('Gamme de matériau'!$C$6,Aucun!E5,'Vide et comble'!E5,Métaux!E5,'Pierre naturelle'!E5,Briques!E5,'Blocs de béton'!E5,Béton!E5,Plâtre!E5,Enduits!E5,'Bois et dérivés'!E5,Isolants!E6,Divers!E5,'Matériaux de construction non h'!E5)</f>
        <v>0</v>
      </c>
      <c r="F7">
        <f>CHOOSE('Gamme de matériau'!$C$6,Aucun!F5,'Vide et comble'!F5,Métaux!F5,'Pierre naturelle'!F5,Briques!F5,'Blocs de béton'!F5,Béton!F5,Plâtre!F5,Enduits!F5,'Bois et dérivés'!F5,Isolants!F6,Divers!F5,'Matériaux de construction non h'!F5)</f>
        <v>0</v>
      </c>
    </row>
    <row r="8" spans="2:7" x14ac:dyDescent="0.25">
      <c r="B8">
        <f>CHOOSE('Gamme de matériau'!$C$6,Aucun!B6,'Vide et comble'!B6,Métaux!B6,'Pierre naturelle'!B6,Briques!B6,'Blocs de béton'!B6,Béton!B6,Plâtre!B6,Enduits!B6,'Bois et dérivés'!B6,Isolants!B7,Divers!B6,'Matériaux de construction non h'!B6)</f>
        <v>0</v>
      </c>
      <c r="C8">
        <f>CHOOSE('Gamme de matériau'!$C$6,Aucun!C6,'Vide et comble'!C6,Métaux!C6,'Pierre naturelle'!C6,Briques!C6,'Blocs de béton'!C6,Béton!C6,Plâtre!C6,Enduits!C6,'Bois et dérivés'!C6,Isolants!C7,Divers!C6,'Matériaux de construction non h'!C6)</f>
        <v>0</v>
      </c>
      <c r="D8">
        <f>CHOOSE('Gamme de matériau'!$C$6,Aucun!D6,'Vide et comble'!D6,Métaux!D6,'Pierre naturelle'!D6,Briques!D6,'Blocs de béton'!D6,Béton!D6,Plâtre!D6,Enduits!D6,'Bois et dérivés'!D6,Isolants!D7,Divers!D6,'Matériaux de construction non h'!D6)</f>
        <v>0</v>
      </c>
      <c r="E8">
        <f>CHOOSE('Gamme de matériau'!$C$6,Aucun!E6,'Vide et comble'!E6,Métaux!E6,'Pierre naturelle'!E6,Briques!E6,'Blocs de béton'!E6,Béton!E6,Plâtre!E6,Enduits!E6,'Bois et dérivés'!E6,Isolants!E7,Divers!E6,'Matériaux de construction non h'!E6)</f>
        <v>0</v>
      </c>
      <c r="F8">
        <f>CHOOSE('Gamme de matériau'!$C$6,Aucun!F6,'Vide et comble'!F6,Métaux!F6,'Pierre naturelle'!F6,Briques!F6,'Blocs de béton'!F6,Béton!F6,Plâtre!F6,Enduits!F6,'Bois et dérivés'!F6,Isolants!F7,Divers!F6,'Matériaux de construction non h'!F6)</f>
        <v>0</v>
      </c>
    </row>
    <row r="9" spans="2:7" x14ac:dyDescent="0.25">
      <c r="B9">
        <f>CHOOSE('Gamme de matériau'!$C$6,Aucun!B7,'Vide et comble'!B7,Métaux!B7,'Pierre naturelle'!B7,Briques!B7,'Blocs de béton'!B7,Béton!B7,Plâtre!B7,Enduits!B7,'Bois et dérivés'!B7,Isolants!B8,Divers!B7,'Matériaux de construction non h'!B7)</f>
        <v>0</v>
      </c>
      <c r="C9">
        <f>CHOOSE('Gamme de matériau'!$C$6,Aucun!C7,'Vide et comble'!C7,Métaux!C7,'Pierre naturelle'!C7,Briques!C7,'Blocs de béton'!C7,Béton!C7,Plâtre!C7,Enduits!C7,'Bois et dérivés'!C7,Isolants!C8,Divers!C7,'Matériaux de construction non h'!C7)</f>
        <v>0</v>
      </c>
      <c r="D9">
        <f>CHOOSE('Gamme de matériau'!$C$6,Aucun!D7,'Vide et comble'!D7,Métaux!D7,'Pierre naturelle'!D7,Briques!D7,'Blocs de béton'!D7,Béton!D7,Plâtre!D7,Enduits!D7,'Bois et dérivés'!D7,Isolants!D8,Divers!D7,'Matériaux de construction non h'!D7)</f>
        <v>0</v>
      </c>
      <c r="E9">
        <f>CHOOSE('Gamme de matériau'!$C$6,Aucun!E7,'Vide et comble'!E7,Métaux!E7,'Pierre naturelle'!E7,Briques!E7,'Blocs de béton'!E7,Béton!E7,Plâtre!E7,Enduits!E7,'Bois et dérivés'!E7,Isolants!E8,Divers!E7,'Matériaux de construction non h'!E7)</f>
        <v>0</v>
      </c>
      <c r="F9">
        <f>CHOOSE('Gamme de matériau'!$C$6,Aucun!F7,'Vide et comble'!F7,Métaux!F7,'Pierre naturelle'!F7,Briques!F7,'Blocs de béton'!F7,Béton!F7,Plâtre!F7,Enduits!F7,'Bois et dérivés'!F7,Isolants!F8,Divers!F7,'Matériaux de construction non h'!F7)</f>
        <v>0</v>
      </c>
    </row>
    <row r="10" spans="2:7" x14ac:dyDescent="0.25">
      <c r="B10">
        <f>CHOOSE('Gamme de matériau'!$C$6,Aucun!B8,'Vide et comble'!B8,Métaux!B8,'Pierre naturelle'!B8,Briques!B8,'Blocs de béton'!B8,Béton!B8,Plâtre!B8,Enduits!B8,'Bois et dérivés'!B8,Isolants!B9,Divers!B8,'Matériaux de construction non h'!B8)</f>
        <v>0</v>
      </c>
      <c r="C10">
        <f>CHOOSE('Gamme de matériau'!$C$6,Aucun!C8,'Vide et comble'!C8,Métaux!C8,'Pierre naturelle'!C8,Briques!C8,'Blocs de béton'!C8,Béton!C8,Plâtre!C8,Enduits!C8,'Bois et dérivés'!C8,Isolants!C9,Divers!C8,'Matériaux de construction non h'!C8)</f>
        <v>0</v>
      </c>
      <c r="D10">
        <f>CHOOSE('Gamme de matériau'!$C$6,Aucun!D8,'Vide et comble'!D8,Métaux!D8,'Pierre naturelle'!D8,Briques!D8,'Blocs de béton'!D8,Béton!D8,Plâtre!D8,Enduits!D8,'Bois et dérivés'!D8,Isolants!D9,Divers!D8,'Matériaux de construction non h'!D8)</f>
        <v>0</v>
      </c>
      <c r="E10">
        <f>CHOOSE('Gamme de matériau'!$C$6,Aucun!E8,'Vide et comble'!E8,Métaux!E8,'Pierre naturelle'!E8,Briques!E8,'Blocs de béton'!E8,Béton!E8,Plâtre!E8,Enduits!E8,'Bois et dérivés'!E8,Isolants!E9,Divers!E8,'Matériaux de construction non h'!E8)</f>
        <v>0</v>
      </c>
      <c r="F10">
        <f>CHOOSE('Gamme de matériau'!$C$6,Aucun!F8,'Vide et comble'!F8,Métaux!F8,'Pierre naturelle'!F8,Briques!F8,'Blocs de béton'!F8,Béton!F8,Plâtre!F8,Enduits!F8,'Bois et dérivés'!F8,Isolants!F9,Divers!F8,'Matériaux de construction non h'!F8)</f>
        <v>0</v>
      </c>
    </row>
    <row r="11" spans="2:7" x14ac:dyDescent="0.25">
      <c r="B11">
        <f>CHOOSE('Gamme de matériau'!$C$6,Aucun!B9,'Vide et comble'!B9,Métaux!B9,'Pierre naturelle'!B9,Briques!B9,'Blocs de béton'!B9,Béton!B9,Plâtre!B9,Enduits!B9,'Bois et dérivés'!B9,Isolants!B10,Divers!B9,'Matériaux de construction non h'!B9)</f>
        <v>0</v>
      </c>
      <c r="C11">
        <f>CHOOSE('Gamme de matériau'!$C$6,Aucun!C9,'Vide et comble'!C9,Métaux!C9,'Pierre naturelle'!C9,Briques!C9,'Blocs de béton'!C9,Béton!C9,Plâtre!C9,Enduits!C9,'Bois et dérivés'!C9,Isolants!C10,Divers!C9,'Matériaux de construction non h'!C9)</f>
        <v>0</v>
      </c>
      <c r="D11">
        <f>CHOOSE('Gamme de matériau'!$C$6,Aucun!D9,'Vide et comble'!D9,Métaux!D9,'Pierre naturelle'!D9,Briques!D9,'Blocs de béton'!D9,Béton!D9,Plâtre!D9,Enduits!D9,'Bois et dérivés'!D9,Isolants!D10,Divers!D9,'Matériaux de construction non h'!D9)</f>
        <v>0</v>
      </c>
      <c r="E11">
        <f>CHOOSE('Gamme de matériau'!$C$6,Aucun!E9,'Vide et comble'!E9,Métaux!E9,'Pierre naturelle'!E9,Briques!E9,'Blocs de béton'!E9,Béton!E9,Plâtre!E9,Enduits!E9,'Bois et dérivés'!E9,Isolants!E10,Divers!E9,'Matériaux de construction non h'!E9)</f>
        <v>0</v>
      </c>
      <c r="F11">
        <f>CHOOSE('Gamme de matériau'!$C$6,Aucun!F9,'Vide et comble'!F9,Métaux!F9,'Pierre naturelle'!F9,Briques!F9,'Blocs de béton'!F9,Béton!F9,Plâtre!F9,Enduits!F9,'Bois et dérivés'!F9,Isolants!F10,Divers!F9,'Matériaux de construction non h'!F9)</f>
        <v>0</v>
      </c>
    </row>
    <row r="12" spans="2:7" x14ac:dyDescent="0.25">
      <c r="B12">
        <f>CHOOSE('Gamme de matériau'!$C$6,Aucun!B10,'Vide et comble'!B10,Métaux!B10,'Pierre naturelle'!B10,Briques!B10,'Blocs de béton'!B10,Béton!B10,Plâtre!B10,Enduits!B10,'Bois et dérivés'!B10,Isolants!B11,Divers!B10,'Matériaux de construction non h'!B10)</f>
        <v>0</v>
      </c>
      <c r="C12">
        <f>CHOOSE('Gamme de matériau'!$C$6,Aucun!C10,'Vide et comble'!C10,Métaux!C10,'Pierre naturelle'!C10,Briques!C10,'Blocs de béton'!C10,Béton!C10,Plâtre!C10,Enduits!C10,'Bois et dérivés'!C10,Isolants!C11,Divers!C10,'Matériaux de construction non h'!C10)</f>
        <v>0</v>
      </c>
      <c r="D12">
        <f>CHOOSE('Gamme de matériau'!$C$6,Aucun!D10,'Vide et comble'!D10,Métaux!D10,'Pierre naturelle'!D10,Briques!D10,'Blocs de béton'!D10,Béton!D10,Plâtre!D10,Enduits!D10,'Bois et dérivés'!D10,Isolants!D11,Divers!D10,'Matériaux de construction non h'!D10)</f>
        <v>0</v>
      </c>
      <c r="E12">
        <f>CHOOSE('Gamme de matériau'!$C$6,Aucun!E10,'Vide et comble'!E10,Métaux!E10,'Pierre naturelle'!E10,Briques!E10,'Blocs de béton'!E10,Béton!E10,Plâtre!E10,Enduits!E10,'Bois et dérivés'!E10,Isolants!E11,Divers!E10,'Matériaux de construction non h'!E10)</f>
        <v>0</v>
      </c>
      <c r="F12">
        <f>CHOOSE('Gamme de matériau'!$C$6,Aucun!F10,'Vide et comble'!F10,Métaux!F10,'Pierre naturelle'!F10,Briques!F10,'Blocs de béton'!F10,Béton!F10,Plâtre!F10,Enduits!F10,'Bois et dérivés'!F10,Isolants!F11,Divers!F10,'Matériaux de construction non h'!F10)</f>
        <v>0</v>
      </c>
    </row>
    <row r="13" spans="2:7" x14ac:dyDescent="0.25">
      <c r="B13">
        <f>CHOOSE('Gamme de matériau'!$C$6,Aucun!B11,'Vide et comble'!B11,Métaux!B11,'Pierre naturelle'!B11,Briques!B11,'Blocs de béton'!B11,Béton!B11,Plâtre!B11,Enduits!B11,'Bois et dérivés'!B11,Isolants!B12,Divers!B11,'Matériaux de construction non h'!B11)</f>
        <v>0</v>
      </c>
      <c r="C13">
        <f>CHOOSE('Gamme de matériau'!$C$6,Aucun!C11,'Vide et comble'!C11,Métaux!C11,'Pierre naturelle'!C11,Briques!C11,'Blocs de béton'!C11,Béton!C11,Plâtre!C11,Enduits!C11,'Bois et dérivés'!C11,Isolants!C12,Divers!C11,'Matériaux de construction non h'!C11)</f>
        <v>0</v>
      </c>
      <c r="D13">
        <f>CHOOSE('Gamme de matériau'!$C$6,Aucun!D11,'Vide et comble'!D11,Métaux!D11,'Pierre naturelle'!D11,Briques!D11,'Blocs de béton'!D11,Béton!D11,Plâtre!D11,Enduits!D11,'Bois et dérivés'!D11,Isolants!D12,Divers!D11,'Matériaux de construction non h'!D11)</f>
        <v>0</v>
      </c>
      <c r="E13">
        <f>CHOOSE('Gamme de matériau'!$C$6,Aucun!E11,'Vide et comble'!E11,Métaux!E11,'Pierre naturelle'!E11,Briques!E11,'Blocs de béton'!E11,Béton!E11,Plâtre!E11,Enduits!E11,'Bois et dérivés'!E11,Isolants!E12,Divers!E11,'Matériaux de construction non h'!E11)</f>
        <v>0</v>
      </c>
      <c r="F13">
        <f>CHOOSE('Gamme de matériau'!$C$6,Aucun!F11,'Vide et comble'!F11,Métaux!F11,'Pierre naturelle'!F11,Briques!F11,'Blocs de béton'!F11,Béton!F11,Plâtre!F11,Enduits!F11,'Bois et dérivés'!F11,Isolants!F12,Divers!F11,'Matériaux de construction non h'!F11)</f>
        <v>0</v>
      </c>
    </row>
    <row r="14" spans="2:7" x14ac:dyDescent="0.25">
      <c r="B14">
        <f>CHOOSE('Gamme de matériau'!$C$6,Aucun!B12,'Vide et comble'!B12,Métaux!B12,'Pierre naturelle'!B12,Briques!B12,'Blocs de béton'!B12,Béton!B12,Plâtre!B12,Enduits!B12,'Bois et dérivés'!B12,Isolants!B13,Divers!B12,'Matériaux de construction non h'!B12)</f>
        <v>0</v>
      </c>
      <c r="C14">
        <f>CHOOSE('Gamme de matériau'!$C$6,Aucun!C12,'Vide et comble'!C12,Métaux!C12,'Pierre naturelle'!C12,Briques!C12,'Blocs de béton'!C12,Béton!C12,Plâtre!C12,Enduits!C12,'Bois et dérivés'!C12,Isolants!C13,Divers!C12,'Matériaux de construction non h'!C12)</f>
        <v>0</v>
      </c>
      <c r="D14">
        <f>CHOOSE('Gamme de matériau'!$C$6,Aucun!D12,'Vide et comble'!D12,Métaux!D12,'Pierre naturelle'!D12,Briques!D12,'Blocs de béton'!D12,Béton!D12,Plâtre!D12,Enduits!D12,'Bois et dérivés'!D12,Isolants!D13,Divers!D12,'Matériaux de construction non h'!D12)</f>
        <v>0</v>
      </c>
      <c r="E14">
        <f>CHOOSE('Gamme de matériau'!$C$6,Aucun!E12,'Vide et comble'!E12,Métaux!E12,'Pierre naturelle'!E12,Briques!E12,'Blocs de béton'!E12,Béton!E12,Plâtre!E12,Enduits!E12,'Bois et dérivés'!E12,Isolants!E13,Divers!E12,'Matériaux de construction non h'!E12)</f>
        <v>0</v>
      </c>
      <c r="F14">
        <f>CHOOSE('Gamme de matériau'!$C$6,Aucun!F12,'Vide et comble'!F12,Métaux!F12,'Pierre naturelle'!F12,Briques!F12,'Blocs de béton'!F12,Béton!F12,Plâtre!F12,Enduits!F12,'Bois et dérivés'!F12,Isolants!F13,Divers!F12,'Matériaux de construction non h'!F12)</f>
        <v>0</v>
      </c>
    </row>
    <row r="15" spans="2:7" x14ac:dyDescent="0.25">
      <c r="B15">
        <f>CHOOSE('Gamme de matériau'!$C$6,Aucun!B13,'Vide et comble'!B13,Métaux!B13,'Pierre naturelle'!B13,Briques!B13,'Blocs de béton'!B13,Béton!B13,Plâtre!B13,Enduits!B13,'Bois et dérivés'!B13,Isolants!B14,Divers!B13,'Matériaux de construction non h'!B13)</f>
        <v>0</v>
      </c>
      <c r="C15">
        <f>CHOOSE('Gamme de matériau'!$C$6,Aucun!C13,'Vide et comble'!C13,Métaux!C13,'Pierre naturelle'!C13,Briques!C13,'Blocs de béton'!C13,Béton!C13,Plâtre!C13,Enduits!C13,'Bois et dérivés'!C13,Isolants!C14,Divers!C13,'Matériaux de construction non h'!C13)</f>
        <v>0</v>
      </c>
      <c r="D15">
        <f>CHOOSE('Gamme de matériau'!$C$6,Aucun!D13,'Vide et comble'!D13,Métaux!D13,'Pierre naturelle'!D13,Briques!D13,'Blocs de béton'!D13,Béton!D13,Plâtre!D13,Enduits!D13,'Bois et dérivés'!D13,Isolants!D14,Divers!D13,'Matériaux de construction non h'!D13)</f>
        <v>0</v>
      </c>
      <c r="E15">
        <f>CHOOSE('Gamme de matériau'!$C$6,Aucun!E13,'Vide et comble'!E13,Métaux!E13,'Pierre naturelle'!E13,Briques!E13,'Blocs de béton'!E13,Béton!E13,Plâtre!E13,Enduits!E13,'Bois et dérivés'!E13,Isolants!E14,Divers!E13,'Matériaux de construction non h'!E13)</f>
        <v>0</v>
      </c>
      <c r="F15">
        <f>CHOOSE('Gamme de matériau'!$C$6,Aucun!F13,'Vide et comble'!F13,Métaux!F13,'Pierre naturelle'!F13,Briques!F13,'Blocs de béton'!F13,Béton!F13,Plâtre!F13,Enduits!F13,'Bois et dérivés'!F13,Isolants!F14,Divers!F13,'Matériaux de construction non h'!F13)</f>
        <v>0</v>
      </c>
    </row>
    <row r="16" spans="2:7" x14ac:dyDescent="0.25">
      <c r="B16">
        <f>CHOOSE('Gamme de matériau'!$C$6,Aucun!B14,'Vide et comble'!B14,Métaux!B14,'Pierre naturelle'!B14,Briques!B14,'Blocs de béton'!B14,Béton!B14,Plâtre!B14,Enduits!B14,'Bois et dérivés'!B14,Isolants!B15,Divers!B14,'Matériaux de construction non h'!B14)</f>
        <v>0</v>
      </c>
      <c r="C16">
        <f>CHOOSE('Gamme de matériau'!$C$6,Aucun!C14,'Vide et comble'!C14,Métaux!C14,'Pierre naturelle'!C14,Briques!C14,'Blocs de béton'!C14,Béton!C14,Plâtre!C14,Enduits!C14,'Bois et dérivés'!C14,Isolants!C15,Divers!C14,'Matériaux de construction non h'!C14)</f>
        <v>0</v>
      </c>
      <c r="D16">
        <f>CHOOSE('Gamme de matériau'!$C$6,Aucun!D14,'Vide et comble'!D14,Métaux!D14,'Pierre naturelle'!D14,Briques!D14,'Blocs de béton'!D14,Béton!D14,Plâtre!D14,Enduits!D14,'Bois et dérivés'!D14,Isolants!D15,Divers!D14,'Matériaux de construction non h'!D14)</f>
        <v>0</v>
      </c>
      <c r="E16">
        <f>CHOOSE('Gamme de matériau'!$C$6,Aucun!E14,'Vide et comble'!E14,Métaux!E14,'Pierre naturelle'!E14,Briques!E14,'Blocs de béton'!E14,Béton!E14,Plâtre!E14,Enduits!E14,'Bois et dérivés'!E14,Isolants!E15,Divers!E14,'Matériaux de construction non h'!E14)</f>
        <v>0</v>
      </c>
      <c r="F16">
        <f>CHOOSE('Gamme de matériau'!$C$6,Aucun!F14,'Vide et comble'!F14,Métaux!F14,'Pierre naturelle'!F14,Briques!F14,'Blocs de béton'!F14,Béton!F14,Plâtre!F14,Enduits!F14,'Bois et dérivés'!F14,Isolants!F15,Divers!F14,'Matériaux de construction non h'!F14)</f>
        <v>0</v>
      </c>
    </row>
    <row r="17" spans="2:6" x14ac:dyDescent="0.25">
      <c r="B17">
        <f>CHOOSE('Gamme de matériau'!$C$6,Aucun!B15,'Vide et comble'!B15,Métaux!B15,'Pierre naturelle'!B15,Briques!B15,'Blocs de béton'!B15,Béton!B15,Plâtre!B15,Enduits!B15,'Bois et dérivés'!B15,Isolants!B16,Divers!B15,'Matériaux de construction non h'!B15)</f>
        <v>0</v>
      </c>
      <c r="C17">
        <f>CHOOSE('Gamme de matériau'!$C$6,Aucun!C15,'Vide et comble'!C15,Métaux!C15,'Pierre naturelle'!C15,Briques!C15,'Blocs de béton'!C15,Béton!C15,Plâtre!C15,Enduits!C15,'Bois et dérivés'!C15,Isolants!C16,Divers!C15,'Matériaux de construction non h'!C15)</f>
        <v>0</v>
      </c>
      <c r="D17">
        <f>CHOOSE('Gamme de matériau'!$C$6,Aucun!D15,'Vide et comble'!D15,Métaux!D15,'Pierre naturelle'!D15,Briques!D15,'Blocs de béton'!D15,Béton!D15,Plâtre!D15,Enduits!D15,'Bois et dérivés'!D15,Isolants!D16,Divers!D15,'Matériaux de construction non h'!D15)</f>
        <v>0</v>
      </c>
      <c r="E17">
        <f>CHOOSE('Gamme de matériau'!$C$6,Aucun!E15,'Vide et comble'!E15,Métaux!E15,'Pierre naturelle'!E15,Briques!E15,'Blocs de béton'!E15,Béton!E15,Plâtre!E15,Enduits!E15,'Bois et dérivés'!E15,Isolants!E16,Divers!E15,'Matériaux de construction non h'!E15)</f>
        <v>0</v>
      </c>
      <c r="F17">
        <f>CHOOSE('Gamme de matériau'!$C$6,Aucun!F15,'Vide et comble'!F15,Métaux!F15,'Pierre naturelle'!F15,Briques!F15,'Blocs de béton'!F15,Béton!F15,Plâtre!F15,Enduits!F15,'Bois et dérivés'!F15,Isolants!F16,Divers!F15,'Matériaux de construction non h'!F15)</f>
        <v>0</v>
      </c>
    </row>
    <row r="18" spans="2:6" x14ac:dyDescent="0.25">
      <c r="B18">
        <f>CHOOSE('Gamme de matériau'!$C$6,Aucun!B16,'Vide et comble'!B16,Métaux!B16,'Pierre naturelle'!B16,Briques!B16,'Blocs de béton'!B16,Béton!B16,Plâtre!B16,Enduits!B16,'Bois et dérivés'!B16,Isolants!B17,Divers!B16,'Matériaux de construction non h'!B16)</f>
        <v>0</v>
      </c>
      <c r="C18">
        <f>CHOOSE('Gamme de matériau'!$C$6,Aucun!C16,'Vide et comble'!C16,Métaux!C16,'Pierre naturelle'!C16,Briques!C16,'Blocs de béton'!C16,Béton!C16,Plâtre!C16,Enduits!C16,'Bois et dérivés'!C16,Isolants!C17,Divers!C16,'Matériaux de construction non h'!C16)</f>
        <v>0</v>
      </c>
      <c r="D18">
        <f>CHOOSE('Gamme de matériau'!$C$6,Aucun!D16,'Vide et comble'!D16,Métaux!D16,'Pierre naturelle'!D16,Briques!D16,'Blocs de béton'!D16,Béton!D16,Plâtre!D16,Enduits!D16,'Bois et dérivés'!D16,Isolants!D17,Divers!D16,'Matériaux de construction non h'!D16)</f>
        <v>0</v>
      </c>
      <c r="E18">
        <f>CHOOSE('Gamme de matériau'!$C$6,Aucun!E16,'Vide et comble'!E16,Métaux!E16,'Pierre naturelle'!E16,Briques!E16,'Blocs de béton'!E16,Béton!E16,Plâtre!E16,Enduits!E16,'Bois et dérivés'!E16,Isolants!E17,Divers!E16,'Matériaux de construction non h'!E16)</f>
        <v>0</v>
      </c>
      <c r="F18">
        <f>CHOOSE('Gamme de matériau'!$C$6,Aucun!F16,'Vide et comble'!F16,Métaux!F16,'Pierre naturelle'!F16,Briques!F16,'Blocs de béton'!F16,Béton!F16,Plâtre!F16,Enduits!F16,'Bois et dérivés'!F16,Isolants!F17,Divers!F16,'Matériaux de construction non h'!F16)</f>
        <v>0</v>
      </c>
    </row>
    <row r="19" spans="2:6" x14ac:dyDescent="0.25">
      <c r="B19">
        <f>CHOOSE('Gamme de matériau'!$C$6,Aucun!B17,'Vide et comble'!B17,Métaux!B17,'Pierre naturelle'!B17,Briques!B17,'Blocs de béton'!B17,Béton!B17,Plâtre!B17,Enduits!B17,'Bois et dérivés'!B17,Isolants!B18,Divers!B17,'Matériaux de construction non h'!B17)</f>
        <v>0</v>
      </c>
      <c r="C19">
        <f>CHOOSE('Gamme de matériau'!$C$6,Aucun!C17,'Vide et comble'!C17,Métaux!C17,'Pierre naturelle'!C17,Briques!C17,'Blocs de béton'!C17,Béton!C17,Plâtre!C17,Enduits!C17,'Bois et dérivés'!C17,Isolants!C18,Divers!C17,'Matériaux de construction non h'!C17)</f>
        <v>0</v>
      </c>
      <c r="D19">
        <f>CHOOSE('Gamme de matériau'!$C$6,Aucun!D17,'Vide et comble'!D17,Métaux!D17,'Pierre naturelle'!D17,Briques!D17,'Blocs de béton'!D17,Béton!D17,Plâtre!D17,Enduits!D17,'Bois et dérivés'!D17,Isolants!D18,Divers!D17,'Matériaux de construction non h'!D17)</f>
        <v>0</v>
      </c>
      <c r="E19">
        <f>CHOOSE('Gamme de matériau'!$C$6,Aucun!E17,'Vide et comble'!E17,Métaux!E17,'Pierre naturelle'!E17,Briques!E17,'Blocs de béton'!E17,Béton!E17,Plâtre!E17,Enduits!E17,'Bois et dérivés'!E17,Isolants!E18,Divers!E17,'Matériaux de construction non h'!E17)</f>
        <v>0</v>
      </c>
      <c r="F19">
        <f>CHOOSE('Gamme de matériau'!$C$6,Aucun!F17,'Vide et comble'!F17,Métaux!F17,'Pierre naturelle'!F17,Briques!F17,'Blocs de béton'!F17,Béton!F17,Plâtre!F17,Enduits!F17,'Bois et dérivés'!F17,Isolants!F18,Divers!F17,'Matériaux de construction non h'!F17)</f>
        <v>0</v>
      </c>
    </row>
    <row r="20" spans="2:6" x14ac:dyDescent="0.25">
      <c r="B20">
        <f>CHOOSE('Gamme de matériau'!$C$6,Aucun!B18,'Vide et comble'!B18,Métaux!B18,'Pierre naturelle'!B18,Briques!B18,'Blocs de béton'!B18,Béton!B18,Plâtre!B18,Enduits!B18,'Bois et dérivés'!B18,Isolants!B19,Divers!B18,'Matériaux de construction non h'!B18)</f>
        <v>0</v>
      </c>
      <c r="C20">
        <f>CHOOSE('Gamme de matériau'!$C$6,Aucun!C18,'Vide et comble'!C18,Métaux!C18,'Pierre naturelle'!C18,Briques!C18,'Blocs de béton'!C18,Béton!C18,Plâtre!C18,Enduits!C18,'Bois et dérivés'!C18,Isolants!C19,Divers!C18,'Matériaux de construction non h'!C18)</f>
        <v>0</v>
      </c>
      <c r="D20">
        <f>CHOOSE('Gamme de matériau'!$C$6,Aucun!D18,'Vide et comble'!D18,Métaux!D18,'Pierre naturelle'!D18,Briques!D18,'Blocs de béton'!D18,Béton!D18,Plâtre!D18,Enduits!D18,'Bois et dérivés'!D18,Isolants!D19,Divers!D18,'Matériaux de construction non h'!D18)</f>
        <v>0</v>
      </c>
      <c r="E20">
        <f>CHOOSE('Gamme de matériau'!$C$6,Aucun!E18,'Vide et comble'!E18,Métaux!E18,'Pierre naturelle'!E18,Briques!E18,'Blocs de béton'!E18,Béton!E18,Plâtre!E18,Enduits!E18,'Bois et dérivés'!E18,Isolants!E19,Divers!E18,'Matériaux de construction non h'!E18)</f>
        <v>0</v>
      </c>
      <c r="F20">
        <f>CHOOSE('Gamme de matériau'!$C$6,Aucun!F18,'Vide et comble'!F18,Métaux!F18,'Pierre naturelle'!F18,Briques!F18,'Blocs de béton'!F18,Béton!F18,Plâtre!F18,Enduits!F18,'Bois et dérivés'!F18,Isolants!F19,Divers!F18,'Matériaux de construction non h'!F18)</f>
        <v>0</v>
      </c>
    </row>
    <row r="21" spans="2:6" x14ac:dyDescent="0.25">
      <c r="B21">
        <f>CHOOSE('Gamme de matériau'!$C$6,Aucun!B19,'Vide et comble'!B19,Métaux!B19,'Pierre naturelle'!B19,Briques!B19,'Blocs de béton'!B19,Béton!B19,Plâtre!B19,Enduits!B19,'Bois et dérivés'!B19,Isolants!B20,Divers!B19,'Matériaux de construction non h'!B19)</f>
        <v>0</v>
      </c>
      <c r="C21">
        <f>CHOOSE('Gamme de matériau'!$C$6,Aucun!C19,'Vide et comble'!C19,Métaux!C19,'Pierre naturelle'!C19,Briques!C19,'Blocs de béton'!C19,Béton!C19,Plâtre!C19,Enduits!C19,'Bois et dérivés'!C19,Isolants!C20,Divers!C19,'Matériaux de construction non h'!C19)</f>
        <v>0</v>
      </c>
      <c r="D21">
        <f>CHOOSE('Gamme de matériau'!$C$6,Aucun!D19,'Vide et comble'!D19,Métaux!D19,'Pierre naturelle'!D19,Briques!D19,'Blocs de béton'!D19,Béton!D19,Plâtre!D19,Enduits!D19,'Bois et dérivés'!D19,Isolants!D20,Divers!D19,'Matériaux de construction non h'!D19)</f>
        <v>0</v>
      </c>
      <c r="E21">
        <f>CHOOSE('Gamme de matériau'!$C$6,Aucun!E19,'Vide et comble'!E19,Métaux!E19,'Pierre naturelle'!E19,Briques!E19,'Blocs de béton'!E19,Béton!E19,Plâtre!E19,Enduits!E19,'Bois et dérivés'!E19,Isolants!E20,Divers!E19,'Matériaux de construction non h'!E19)</f>
        <v>0</v>
      </c>
      <c r="F21">
        <f>CHOOSE('Gamme de matériau'!$C$6,Aucun!F19,'Vide et comble'!F19,Métaux!F19,'Pierre naturelle'!F19,Briques!F19,'Blocs de béton'!F19,Béton!F19,Plâtre!F19,Enduits!F19,'Bois et dérivés'!F19,Isolants!F20,Divers!F19,'Matériaux de construction non h'!F19)</f>
        <v>0</v>
      </c>
    </row>
    <row r="22" spans="2:6" x14ac:dyDescent="0.25">
      <c r="B22">
        <f>CHOOSE('Gamme de matériau'!$C$6,Aucun!B20,'Vide et comble'!B20,Métaux!B20,'Pierre naturelle'!B20,Briques!B20,'Blocs de béton'!B20,Béton!B20,Plâtre!B20,Enduits!B20,'Bois et dérivés'!B20,Isolants!B21,Divers!B20,'Matériaux de construction non h'!B20)</f>
        <v>0</v>
      </c>
      <c r="C22">
        <f>CHOOSE('Gamme de matériau'!$C$6,Aucun!C20,'Vide et comble'!C20,Métaux!C20,'Pierre naturelle'!C20,Briques!C20,'Blocs de béton'!C20,Béton!C20,Plâtre!C20,Enduits!C20,'Bois et dérivés'!C20,Isolants!C21,Divers!C20,'Matériaux de construction non h'!C20)</f>
        <v>0</v>
      </c>
      <c r="D22">
        <f>CHOOSE('Gamme de matériau'!$C$6,Aucun!D20,'Vide et comble'!D20,Métaux!D20,'Pierre naturelle'!D20,Briques!D20,'Blocs de béton'!D20,Béton!D20,Plâtre!D20,Enduits!D20,'Bois et dérivés'!D20,Isolants!D21,Divers!D20,'Matériaux de construction non h'!D20)</f>
        <v>0</v>
      </c>
      <c r="E22">
        <f>CHOOSE('Gamme de matériau'!$C$6,Aucun!E20,'Vide et comble'!E20,Métaux!E20,'Pierre naturelle'!E20,Briques!E20,'Blocs de béton'!E20,Béton!E20,Plâtre!E20,Enduits!E20,'Bois et dérivés'!E20,Isolants!E21,Divers!E20,'Matériaux de construction non h'!E20)</f>
        <v>0</v>
      </c>
      <c r="F22">
        <f>CHOOSE('Gamme de matériau'!$C$6,Aucun!F20,'Vide et comble'!F20,Métaux!F20,'Pierre naturelle'!F20,Briques!F20,'Blocs de béton'!F20,Béton!F20,Plâtre!F20,Enduits!F20,'Bois et dérivés'!F20,Isolants!F21,Divers!F20,'Matériaux de construction non h'!F20)</f>
        <v>0</v>
      </c>
    </row>
    <row r="23" spans="2:6" x14ac:dyDescent="0.25">
      <c r="B23">
        <f>CHOOSE('Gamme de matériau'!$C$6,Aucun!B21,'Vide et comble'!B21,Métaux!B21,'Pierre naturelle'!B21,Briques!B21,'Blocs de béton'!B21,Béton!B21,Plâtre!B21,Enduits!B21,'Bois et dérivés'!B21,Isolants!B22,Divers!B21,'Matériaux de construction non h'!B21)</f>
        <v>0</v>
      </c>
      <c r="C23">
        <f>CHOOSE('Gamme de matériau'!$C$6,Aucun!C21,'Vide et comble'!C21,Métaux!C21,'Pierre naturelle'!C21,Briques!C21,'Blocs de béton'!C21,Béton!C21,Plâtre!C21,Enduits!C21,'Bois et dérivés'!C21,Isolants!C22,Divers!C21,'Matériaux de construction non h'!C21)</f>
        <v>0</v>
      </c>
      <c r="D23">
        <f>CHOOSE('Gamme de matériau'!$C$6,Aucun!D21,'Vide et comble'!D21,Métaux!D21,'Pierre naturelle'!D21,Briques!D21,'Blocs de béton'!D21,Béton!D21,Plâtre!D21,Enduits!D21,'Bois et dérivés'!D21,Isolants!D22,Divers!D21,'Matériaux de construction non h'!D21)</f>
        <v>0</v>
      </c>
      <c r="E23">
        <f>CHOOSE('Gamme de matériau'!$C$6,Aucun!E21,'Vide et comble'!E21,Métaux!E21,'Pierre naturelle'!E21,Briques!E21,'Blocs de béton'!E21,Béton!E21,Plâtre!E21,Enduits!E21,'Bois et dérivés'!E21,Isolants!E22,Divers!E21,'Matériaux de construction non h'!E21)</f>
        <v>0</v>
      </c>
      <c r="F23">
        <f>CHOOSE('Gamme de matériau'!$C$6,Aucun!F21,'Vide et comble'!F21,Métaux!F21,'Pierre naturelle'!F21,Briques!F21,'Blocs de béton'!F21,Béton!F21,Plâtre!F21,Enduits!F21,'Bois et dérivés'!F21,Isolants!F22,Divers!F21,'Matériaux de construction non h'!F21)</f>
        <v>0</v>
      </c>
    </row>
    <row r="24" spans="2:6" x14ac:dyDescent="0.25">
      <c r="B24">
        <f>CHOOSE('Gamme de matériau'!$C$6,Aucun!B22,'Vide et comble'!B22,Métaux!B22,'Pierre naturelle'!B22,Briques!B22,'Blocs de béton'!B22,Béton!B22,Plâtre!B22,Enduits!B22,'Bois et dérivés'!B22,Isolants!B23,Divers!B22,'Matériaux de construction non h'!B22)</f>
        <v>0</v>
      </c>
      <c r="C24">
        <f>CHOOSE('Gamme de matériau'!$C$6,Aucun!C22,'Vide et comble'!C22,Métaux!C22,'Pierre naturelle'!C22,Briques!C22,'Blocs de béton'!C22,Béton!C22,Plâtre!C22,Enduits!C22,'Bois et dérivés'!C22,Isolants!C23,Divers!C22,'Matériaux de construction non h'!C22)</f>
        <v>0</v>
      </c>
      <c r="D24">
        <f>CHOOSE('Gamme de matériau'!$C$6,Aucun!D22,'Vide et comble'!D22,Métaux!D22,'Pierre naturelle'!D22,Briques!D22,'Blocs de béton'!D22,Béton!D22,Plâtre!D22,Enduits!D22,'Bois et dérivés'!D22,Isolants!D23,Divers!D22,'Matériaux de construction non h'!D22)</f>
        <v>0</v>
      </c>
      <c r="E24">
        <f>CHOOSE('Gamme de matériau'!$C$6,Aucun!E22,'Vide et comble'!E22,Métaux!E22,'Pierre naturelle'!E22,Briques!E22,'Blocs de béton'!E22,Béton!E22,Plâtre!E22,Enduits!E22,'Bois et dérivés'!E22,Isolants!E23,Divers!E22,'Matériaux de construction non h'!E22)</f>
        <v>0</v>
      </c>
      <c r="F24">
        <f>CHOOSE('Gamme de matériau'!$C$6,Aucun!F22,'Vide et comble'!F22,Métaux!F22,'Pierre naturelle'!F22,Briques!F22,'Blocs de béton'!F22,Béton!F22,Plâtre!F22,Enduits!F22,'Bois et dérivés'!F22,Isolants!F23,Divers!F22,'Matériaux de construction non h'!F22)</f>
        <v>0</v>
      </c>
    </row>
    <row r="25" spans="2:6" x14ac:dyDescent="0.25">
      <c r="B25">
        <f>CHOOSE('Gamme de matériau'!$C$6,Aucun!B23,'Vide et comble'!B23,Métaux!B23,'Pierre naturelle'!B23,Briques!B23,'Blocs de béton'!B23,Béton!B23,Plâtre!B23,Enduits!B23,'Bois et dérivés'!B23,Isolants!B24,Divers!B23,'Matériaux de construction non h'!B23)</f>
        <v>0</v>
      </c>
      <c r="C25">
        <f>CHOOSE('Gamme de matériau'!$C$6,Aucun!C23,'Vide et comble'!C23,Métaux!C23,'Pierre naturelle'!C23,Briques!C23,'Blocs de béton'!C23,Béton!C23,Plâtre!C23,Enduits!C23,'Bois et dérivés'!C23,Isolants!C24,Divers!C23,'Matériaux de construction non h'!C23)</f>
        <v>0</v>
      </c>
      <c r="D25">
        <f>CHOOSE('Gamme de matériau'!$C$6,Aucun!D23,'Vide et comble'!D23,Métaux!D23,'Pierre naturelle'!D23,Briques!D23,'Blocs de béton'!D23,Béton!D23,Plâtre!D23,Enduits!D23,'Bois et dérivés'!D23,Isolants!D24,Divers!D23,'Matériaux de construction non h'!D23)</f>
        <v>0</v>
      </c>
      <c r="E25">
        <f>CHOOSE('Gamme de matériau'!$C$6,Aucun!E23,'Vide et comble'!E23,Métaux!E23,'Pierre naturelle'!E23,Briques!E23,'Blocs de béton'!E23,Béton!E23,Plâtre!E23,Enduits!E23,'Bois et dérivés'!E23,Isolants!E24,Divers!E23,'Matériaux de construction non h'!E23)</f>
        <v>0</v>
      </c>
      <c r="F25">
        <f>CHOOSE('Gamme de matériau'!$C$6,Aucun!F23,'Vide et comble'!F23,Métaux!F23,'Pierre naturelle'!F23,Briques!F23,'Blocs de béton'!F23,Béton!F23,Plâtre!F23,Enduits!F23,'Bois et dérivés'!F23,Isolants!F24,Divers!F23,'Matériaux de construction non h'!F23)</f>
        <v>0</v>
      </c>
    </row>
    <row r="26" spans="2:6" x14ac:dyDescent="0.25">
      <c r="B26">
        <f>CHOOSE('Gamme de matériau'!$C$6,Aucun!B24,'Vide et comble'!B24,Métaux!B24,'Pierre naturelle'!B24,Briques!B24,'Blocs de béton'!B24,Béton!B24,Plâtre!B24,Enduits!B24,'Bois et dérivés'!B24,Isolants!B25,Divers!B24,'Matériaux de construction non h'!B24)</f>
        <v>0</v>
      </c>
      <c r="C26">
        <f>CHOOSE('Gamme de matériau'!$C$6,Aucun!C24,'Vide et comble'!C24,Métaux!C24,'Pierre naturelle'!C24,Briques!C24,'Blocs de béton'!C24,Béton!C24,Plâtre!C24,Enduits!C24,'Bois et dérivés'!C24,Isolants!C25,Divers!C24,'Matériaux de construction non h'!C24)</f>
        <v>0</v>
      </c>
      <c r="D26">
        <f>CHOOSE('Gamme de matériau'!$C$6,Aucun!D24,'Vide et comble'!D24,Métaux!D24,'Pierre naturelle'!D24,Briques!D24,'Blocs de béton'!D24,Béton!D24,Plâtre!D24,Enduits!D24,'Bois et dérivés'!D24,Isolants!D25,Divers!D24,'Matériaux de construction non h'!D24)</f>
        <v>0</v>
      </c>
      <c r="E26">
        <f>CHOOSE('Gamme de matériau'!$C$6,Aucun!E24,'Vide et comble'!E24,Métaux!E24,'Pierre naturelle'!E24,Briques!E24,'Blocs de béton'!E24,Béton!E24,Plâtre!E24,Enduits!E24,'Bois et dérivés'!E24,Isolants!E25,Divers!E24,'Matériaux de construction non h'!E24)</f>
        <v>0</v>
      </c>
      <c r="F26">
        <f>CHOOSE('Gamme de matériau'!$C$6,Aucun!F24,'Vide et comble'!F24,Métaux!F24,'Pierre naturelle'!F24,Briques!F24,'Blocs de béton'!F24,Béton!F24,Plâtre!F24,Enduits!F24,'Bois et dérivés'!F24,Isolants!F25,Divers!F24,'Matériaux de construction non h'!F24)</f>
        <v>0</v>
      </c>
    </row>
    <row r="27" spans="2:6" x14ac:dyDescent="0.25">
      <c r="B27">
        <f>CHOOSE('Gamme de matériau'!$C$6,Aucun!B25,'Vide et comble'!B25,Métaux!B25,'Pierre naturelle'!B25,Briques!B25,'Blocs de béton'!B25,Béton!B25,Plâtre!B25,Enduits!B25,'Bois et dérivés'!B25,Isolants!B26,Divers!B25,'Matériaux de construction non h'!B25)</f>
        <v>0</v>
      </c>
      <c r="C27">
        <f>CHOOSE('Gamme de matériau'!$C$6,Aucun!C25,'Vide et comble'!C25,Métaux!C25,'Pierre naturelle'!C25,Briques!C25,'Blocs de béton'!C25,Béton!C25,Plâtre!C25,Enduits!C25,'Bois et dérivés'!C25,Isolants!C26,Divers!C25,'Matériaux de construction non h'!C25)</f>
        <v>0</v>
      </c>
      <c r="D27">
        <f>CHOOSE('Gamme de matériau'!$C$6,Aucun!D25,'Vide et comble'!D25,Métaux!D25,'Pierre naturelle'!D25,Briques!D25,'Blocs de béton'!D25,Béton!D25,Plâtre!D25,Enduits!D25,'Bois et dérivés'!D25,Isolants!D26,Divers!D25,'Matériaux de construction non h'!D25)</f>
        <v>0</v>
      </c>
      <c r="E27">
        <f>CHOOSE('Gamme de matériau'!$C$6,Aucun!E25,'Vide et comble'!E25,Métaux!E25,'Pierre naturelle'!E25,Briques!E25,'Blocs de béton'!E25,Béton!E25,Plâtre!E25,Enduits!E25,'Bois et dérivés'!E25,Isolants!E26,Divers!E25,'Matériaux de construction non h'!E25)</f>
        <v>0</v>
      </c>
      <c r="F27">
        <f>CHOOSE('Gamme de matériau'!$C$6,Aucun!F25,'Vide et comble'!F25,Métaux!F25,'Pierre naturelle'!F25,Briques!F25,'Blocs de béton'!F25,Béton!F25,Plâtre!F25,Enduits!F25,'Bois et dérivés'!F25,Isolants!F26,Divers!F25,'Matériaux de construction non h'!F25)</f>
        <v>0</v>
      </c>
    </row>
    <row r="28" spans="2:6" x14ac:dyDescent="0.25">
      <c r="B28">
        <f>CHOOSE('Gamme de matériau'!$C$6,Aucun!B26,'Vide et comble'!B26,Métaux!B26,'Pierre naturelle'!B26,Briques!B26,'Blocs de béton'!B26,Béton!B26,Plâtre!B26,Enduits!B26,'Bois et dérivés'!B26,Isolants!B27,Divers!B26,'Matériaux de construction non h'!B26)</f>
        <v>0</v>
      </c>
      <c r="C28">
        <f>CHOOSE('Gamme de matériau'!$C$6,Aucun!C26,'Vide et comble'!C26,Métaux!C26,'Pierre naturelle'!C26,Briques!C26,'Blocs de béton'!C26,Béton!C26,Plâtre!C26,Enduits!C26,'Bois et dérivés'!C26,Isolants!C27,Divers!C26,'Matériaux de construction non h'!C26)</f>
        <v>0</v>
      </c>
      <c r="D28">
        <f>CHOOSE('Gamme de matériau'!$C$6,Aucun!D26,'Vide et comble'!D26,Métaux!D26,'Pierre naturelle'!D26,Briques!D26,'Blocs de béton'!D26,Béton!D26,Plâtre!D26,Enduits!D26,'Bois et dérivés'!D26,Isolants!D27,Divers!D26,'Matériaux de construction non h'!D26)</f>
        <v>0</v>
      </c>
      <c r="E28">
        <f>CHOOSE('Gamme de matériau'!$C$6,Aucun!E26,'Vide et comble'!E26,Métaux!E26,'Pierre naturelle'!E26,Briques!E26,'Blocs de béton'!E26,Béton!E26,Plâtre!E26,Enduits!E26,'Bois et dérivés'!E26,Isolants!E27,Divers!E26,'Matériaux de construction non h'!E26)</f>
        <v>0</v>
      </c>
      <c r="F28">
        <f>CHOOSE('Gamme de matériau'!$C$6,Aucun!F26,'Vide et comble'!F26,Métaux!F26,'Pierre naturelle'!F26,Briques!F26,'Blocs de béton'!F26,Béton!F26,Plâtre!F26,Enduits!F26,'Bois et dérivés'!F26,Isolants!F27,Divers!F26,'Matériaux de construction non h'!F26)</f>
        <v>0</v>
      </c>
    </row>
    <row r="29" spans="2:6" x14ac:dyDescent="0.25">
      <c r="B29">
        <f>CHOOSE('Gamme de matériau'!$C$6,Aucun!B27,'Vide et comble'!B27,Métaux!B27,'Pierre naturelle'!B27,Briques!B27,'Blocs de béton'!B27,Béton!B27,Plâtre!B27,Enduits!B27,'Bois et dérivés'!B27,Isolants!B28,Divers!B27,'Matériaux de construction non h'!B27)</f>
        <v>0</v>
      </c>
      <c r="C29">
        <f>CHOOSE('Gamme de matériau'!$C$6,Aucun!C27,'Vide et comble'!C27,Métaux!C27,'Pierre naturelle'!C27,Briques!C27,'Blocs de béton'!C27,Béton!C27,Plâtre!C27,Enduits!C27,'Bois et dérivés'!C27,Isolants!C28,Divers!C27,'Matériaux de construction non h'!C27)</f>
        <v>0</v>
      </c>
      <c r="D29">
        <f>CHOOSE('Gamme de matériau'!$C$6,Aucun!D27,'Vide et comble'!D27,Métaux!D27,'Pierre naturelle'!D27,Briques!D27,'Blocs de béton'!D27,Béton!D27,Plâtre!D27,Enduits!D27,'Bois et dérivés'!D27,Isolants!D28,Divers!D27,'Matériaux de construction non h'!D27)</f>
        <v>0</v>
      </c>
      <c r="E29">
        <f>CHOOSE('Gamme de matériau'!$C$6,Aucun!E27,'Vide et comble'!E27,Métaux!E27,'Pierre naturelle'!E27,Briques!E27,'Blocs de béton'!E27,Béton!E27,Plâtre!E27,Enduits!E27,'Bois et dérivés'!E27,Isolants!E28,Divers!E27,'Matériaux de construction non h'!E27)</f>
        <v>0</v>
      </c>
      <c r="F29">
        <f>CHOOSE('Gamme de matériau'!$C$6,Aucun!F27,'Vide et comble'!F27,Métaux!F27,'Pierre naturelle'!F27,Briques!F27,'Blocs de béton'!F27,Béton!F27,Plâtre!F27,Enduits!F27,'Bois et dérivés'!F27,Isolants!F28,Divers!F27,'Matériaux de construction non h'!F27)</f>
        <v>0</v>
      </c>
    </row>
    <row r="30" spans="2:6" x14ac:dyDescent="0.25">
      <c r="B30">
        <f>CHOOSE('Gamme de matériau'!$C$6,Aucun!B28,'Vide et comble'!B28,Métaux!B28,'Pierre naturelle'!B28,Briques!B28,'Blocs de béton'!B28,Béton!B28,Plâtre!B28,Enduits!B28,'Bois et dérivés'!B28,Isolants!B29,Divers!B28,'Matériaux de construction non h'!B28)</f>
        <v>0</v>
      </c>
      <c r="C30">
        <f>CHOOSE('Gamme de matériau'!$C$6,Aucun!C28,'Vide et comble'!C28,Métaux!C28,'Pierre naturelle'!C28,Briques!C28,'Blocs de béton'!C28,Béton!C28,Plâtre!C28,Enduits!C28,'Bois et dérivés'!C28,Isolants!C29,Divers!C28,'Matériaux de construction non h'!C28)</f>
        <v>0</v>
      </c>
      <c r="D30">
        <f>CHOOSE('Gamme de matériau'!$C$6,Aucun!D28,'Vide et comble'!D28,Métaux!D28,'Pierre naturelle'!D28,Briques!D28,'Blocs de béton'!D28,Béton!D28,Plâtre!D28,Enduits!D28,'Bois et dérivés'!D28,Isolants!D29,Divers!D28,'Matériaux de construction non h'!D28)</f>
        <v>0</v>
      </c>
      <c r="E30">
        <f>CHOOSE('Gamme de matériau'!$C$6,Aucun!E28,'Vide et comble'!E28,Métaux!E28,'Pierre naturelle'!E28,Briques!E28,'Blocs de béton'!E28,Béton!E28,Plâtre!E28,Enduits!E28,'Bois et dérivés'!E28,Isolants!E29,Divers!E28,'Matériaux de construction non h'!E28)</f>
        <v>0</v>
      </c>
      <c r="F30">
        <f>CHOOSE('Gamme de matériau'!$C$6,Aucun!F28,'Vide et comble'!F28,Métaux!F28,'Pierre naturelle'!F28,Briques!F28,'Blocs de béton'!F28,Béton!F28,Plâtre!F28,Enduits!F28,'Bois et dérivés'!F28,Isolants!F29,Divers!F28,'Matériaux de construction non h'!F28)</f>
        <v>0</v>
      </c>
    </row>
    <row r="31" spans="2:6" x14ac:dyDescent="0.25">
      <c r="B31">
        <f>CHOOSE('Gamme de matériau'!$C$6,Aucun!B29,'Vide et comble'!B29,Métaux!B29,'Pierre naturelle'!B29,Briques!B29,'Blocs de béton'!B29,Béton!B29,Plâtre!B29,Enduits!B29,'Bois et dérivés'!B29,Isolants!B30,Divers!B29,'Matériaux de construction non h'!B29)</f>
        <v>0</v>
      </c>
      <c r="C31">
        <f>CHOOSE('Gamme de matériau'!$C$6,Aucun!C29,'Vide et comble'!C29,Métaux!C29,'Pierre naturelle'!C29,Briques!C29,'Blocs de béton'!C29,Béton!C29,Plâtre!C29,Enduits!C29,'Bois et dérivés'!C29,Isolants!C30,Divers!C29,'Matériaux de construction non h'!C29)</f>
        <v>0</v>
      </c>
      <c r="D31">
        <f>CHOOSE('Gamme de matériau'!$C$6,Aucun!D29,'Vide et comble'!D29,Métaux!D29,'Pierre naturelle'!D29,Briques!D29,'Blocs de béton'!D29,Béton!D29,Plâtre!D29,Enduits!D29,'Bois et dérivés'!D29,Isolants!D30,Divers!D29,'Matériaux de construction non h'!D29)</f>
        <v>0</v>
      </c>
      <c r="E31">
        <f>CHOOSE('Gamme de matériau'!$C$6,Aucun!E29,'Vide et comble'!E29,Métaux!E29,'Pierre naturelle'!E29,Briques!E29,'Blocs de béton'!E29,Béton!E29,Plâtre!E29,Enduits!E29,'Bois et dérivés'!E29,Isolants!E30,Divers!E29,'Matériaux de construction non h'!E29)</f>
        <v>0</v>
      </c>
      <c r="F31">
        <f>CHOOSE('Gamme de matériau'!$C$6,Aucun!F29,'Vide et comble'!F29,Métaux!F29,'Pierre naturelle'!F29,Briques!F29,'Blocs de béton'!F29,Béton!F29,Plâtre!F29,Enduits!F29,'Bois et dérivés'!F29,Isolants!F30,Divers!F29,'Matériaux de construction non h'!F29)</f>
        <v>0</v>
      </c>
    </row>
    <row r="32" spans="2:6" x14ac:dyDescent="0.25">
      <c r="B32">
        <f>CHOOSE('Gamme de matériau'!$C$6,Aucun!B30,'Vide et comble'!B30,Métaux!B30,'Pierre naturelle'!B30,Briques!B30,'Blocs de béton'!B30,Béton!B30,Plâtre!B30,Enduits!B30,'Bois et dérivés'!B30,Isolants!B31,Divers!B30,'Matériaux de construction non h'!B30)</f>
        <v>0</v>
      </c>
      <c r="C32">
        <f>CHOOSE('Gamme de matériau'!$C$6,Aucun!C30,'Vide et comble'!C30,Métaux!C30,'Pierre naturelle'!C30,Briques!C30,'Blocs de béton'!C30,Béton!C30,Plâtre!C30,Enduits!C30,'Bois et dérivés'!C30,Isolants!C31,Divers!C30,'Matériaux de construction non h'!C30)</f>
        <v>0</v>
      </c>
      <c r="D32">
        <f>CHOOSE('Gamme de matériau'!$C$6,Aucun!D30,'Vide et comble'!D30,Métaux!D30,'Pierre naturelle'!D30,Briques!D30,'Blocs de béton'!D30,Béton!D30,Plâtre!D30,Enduits!D30,'Bois et dérivés'!D30,Isolants!D31,Divers!D30,'Matériaux de construction non h'!D30)</f>
        <v>0</v>
      </c>
      <c r="E32">
        <f>CHOOSE('Gamme de matériau'!$C$6,Aucun!E30,'Vide et comble'!E30,Métaux!E30,'Pierre naturelle'!E30,Briques!E30,'Blocs de béton'!E30,Béton!E30,Plâtre!E30,Enduits!E30,'Bois et dérivés'!E30,Isolants!E31,Divers!E30,'Matériaux de construction non h'!E30)</f>
        <v>0</v>
      </c>
      <c r="F32">
        <f>CHOOSE('Gamme de matériau'!$C$6,Aucun!F30,'Vide et comble'!F30,Métaux!F30,'Pierre naturelle'!F30,Briques!F30,'Blocs de béton'!F30,Béton!F30,Plâtre!F30,Enduits!F30,'Bois et dérivés'!F30,Isolants!F31,Divers!F30,'Matériaux de construction non h'!F30)</f>
        <v>0</v>
      </c>
    </row>
    <row r="33" spans="2:6" x14ac:dyDescent="0.25">
      <c r="B33">
        <f>CHOOSE('Gamme de matériau'!$C$6,Aucun!B31,'Vide et comble'!B31,Métaux!B31,'Pierre naturelle'!B31,Briques!B31,'Blocs de béton'!B31,Béton!B31,Plâtre!B31,Enduits!B31,'Bois et dérivés'!B31,Isolants!B32,Divers!B31,'Matériaux de construction non h'!B31)</f>
        <v>0</v>
      </c>
      <c r="C33">
        <f>CHOOSE('Gamme de matériau'!$C$6,Aucun!C31,'Vide et comble'!C31,Métaux!C31,'Pierre naturelle'!C31,Briques!C31,'Blocs de béton'!C31,Béton!C31,Plâtre!C31,Enduits!C31,'Bois et dérivés'!C31,Isolants!C32,Divers!C31,'Matériaux de construction non h'!C31)</f>
        <v>0</v>
      </c>
      <c r="D33">
        <f>CHOOSE('Gamme de matériau'!$C$6,Aucun!D31,'Vide et comble'!D31,Métaux!D31,'Pierre naturelle'!D31,Briques!D31,'Blocs de béton'!D31,Béton!D31,Plâtre!D31,Enduits!D31,'Bois et dérivés'!D31,Isolants!D32,Divers!D31,'Matériaux de construction non h'!D31)</f>
        <v>0</v>
      </c>
      <c r="E33">
        <f>CHOOSE('Gamme de matériau'!$C$6,Aucun!E31,'Vide et comble'!E31,Métaux!E31,'Pierre naturelle'!E31,Briques!E31,'Blocs de béton'!E31,Béton!E31,Plâtre!E31,Enduits!E31,'Bois et dérivés'!E31,Isolants!E32,Divers!E31,'Matériaux de construction non h'!E31)</f>
        <v>0</v>
      </c>
      <c r="F33">
        <f>CHOOSE('Gamme de matériau'!$C$6,Aucun!F31,'Vide et comble'!F31,Métaux!F31,'Pierre naturelle'!F31,Briques!F31,'Blocs de béton'!F31,Béton!F31,Plâtre!F31,Enduits!F31,'Bois et dérivés'!F31,Isolants!F32,Divers!F31,'Matériaux de construction non h'!F31)</f>
        <v>0</v>
      </c>
    </row>
    <row r="34" spans="2:6" x14ac:dyDescent="0.25">
      <c r="B34">
        <f>CHOOSE('Gamme de matériau'!$C$6,Aucun!B32,'Vide et comble'!B32,Métaux!B32,'Pierre naturelle'!B32,Briques!B32,'Blocs de béton'!B32,Béton!B32,Plâtre!B32,Enduits!B32,'Bois et dérivés'!B32,Isolants!B33,Divers!B32,'Matériaux de construction non h'!B32)</f>
        <v>0</v>
      </c>
      <c r="C34">
        <f>CHOOSE('Gamme de matériau'!$C$6,Aucun!C32,'Vide et comble'!C32,Métaux!C32,'Pierre naturelle'!C32,Briques!C32,'Blocs de béton'!C32,Béton!C32,Plâtre!C32,Enduits!C32,'Bois et dérivés'!C32,Isolants!C33,Divers!C32,'Matériaux de construction non h'!C32)</f>
        <v>0</v>
      </c>
      <c r="D34">
        <f>CHOOSE('Gamme de matériau'!$C$6,Aucun!D32,'Vide et comble'!D32,Métaux!D32,'Pierre naturelle'!D32,Briques!D32,'Blocs de béton'!D32,Béton!D32,Plâtre!D32,Enduits!D32,'Bois et dérivés'!D32,Isolants!D33,Divers!D32,'Matériaux de construction non h'!D32)</f>
        <v>0</v>
      </c>
      <c r="E34">
        <f>CHOOSE('Gamme de matériau'!$C$6,Aucun!E32,'Vide et comble'!E32,Métaux!E32,'Pierre naturelle'!E32,Briques!E32,'Blocs de béton'!E32,Béton!E32,Plâtre!E32,Enduits!E32,'Bois et dérivés'!E32,Isolants!E33,Divers!E32,'Matériaux de construction non h'!E32)</f>
        <v>0</v>
      </c>
      <c r="F34">
        <f>CHOOSE('Gamme de matériau'!$C$6,Aucun!F32,'Vide et comble'!F32,Métaux!F32,'Pierre naturelle'!F32,Briques!F32,'Blocs de béton'!F32,Béton!F32,Plâtre!F32,Enduits!F32,'Bois et dérivés'!F32,Isolants!F33,Divers!F32,'Matériaux de construction non h'!F32)</f>
        <v>0</v>
      </c>
    </row>
    <row r="35" spans="2:6" x14ac:dyDescent="0.25">
      <c r="B35">
        <f>CHOOSE('Gamme de matériau'!$C$6,Aucun!B33,'Vide et comble'!B33,Métaux!B33,'Pierre naturelle'!B33,Briques!B33,'Blocs de béton'!B33,Béton!B33,Plâtre!B33,Enduits!B33,'Bois et dérivés'!B33,Isolants!B34,Divers!B33,'Matériaux de construction non h'!B33)</f>
        <v>0</v>
      </c>
      <c r="C35">
        <f>CHOOSE('Gamme de matériau'!$C$6,Aucun!C33,'Vide et comble'!C33,Métaux!C33,'Pierre naturelle'!C33,Briques!C33,'Blocs de béton'!C33,Béton!C33,Plâtre!C33,Enduits!C33,'Bois et dérivés'!C33,Isolants!C34,Divers!C33,'Matériaux de construction non h'!C33)</f>
        <v>0</v>
      </c>
      <c r="D35">
        <f>CHOOSE('Gamme de matériau'!$C$6,Aucun!D33,'Vide et comble'!D33,Métaux!D33,'Pierre naturelle'!D33,Briques!D33,'Blocs de béton'!D33,Béton!D33,Plâtre!D33,Enduits!D33,'Bois et dérivés'!D33,Isolants!D34,Divers!D33,'Matériaux de construction non h'!D33)</f>
        <v>0</v>
      </c>
      <c r="E35">
        <f>CHOOSE('Gamme de matériau'!$C$6,Aucun!E33,'Vide et comble'!E33,Métaux!E33,'Pierre naturelle'!E33,Briques!E33,'Blocs de béton'!E33,Béton!E33,Plâtre!E33,Enduits!E33,'Bois et dérivés'!E33,Isolants!E34,Divers!E33,'Matériaux de construction non h'!E33)</f>
        <v>0</v>
      </c>
      <c r="F35">
        <f>CHOOSE('Gamme de matériau'!$C$6,Aucun!F33,'Vide et comble'!F33,Métaux!F33,'Pierre naturelle'!F33,Briques!F33,'Blocs de béton'!F33,Béton!F33,Plâtre!F33,Enduits!F33,'Bois et dérivés'!F33,Isolants!F34,Divers!F33,'Matériaux de construction non h'!F33)</f>
        <v>0</v>
      </c>
    </row>
    <row r="36" spans="2:6" x14ac:dyDescent="0.25">
      <c r="B36">
        <f>CHOOSE('Gamme de matériau'!$C$6,Aucun!B34,'Vide et comble'!B34,Métaux!B34,'Pierre naturelle'!B34,Briques!B34,'Blocs de béton'!B34,Béton!B34,Plâtre!B34,Enduits!B34,'Bois et dérivés'!B34,Isolants!B35,Divers!B34,'Matériaux de construction non h'!B34)</f>
        <v>0</v>
      </c>
      <c r="C36">
        <f>CHOOSE('Gamme de matériau'!$C$6,Aucun!C34,'Vide et comble'!C34,Métaux!C34,'Pierre naturelle'!C34,Briques!C34,'Blocs de béton'!C34,Béton!C34,Plâtre!C34,Enduits!C34,'Bois et dérivés'!C34,Isolants!C35,Divers!C34,'Matériaux de construction non h'!C34)</f>
        <v>0</v>
      </c>
      <c r="D36">
        <f>CHOOSE('Gamme de matériau'!$C$6,Aucun!D34,'Vide et comble'!D34,Métaux!D34,'Pierre naturelle'!D34,Briques!D34,'Blocs de béton'!D34,Béton!D34,Plâtre!D34,Enduits!D34,'Bois et dérivés'!D34,Isolants!D35,Divers!D34,'Matériaux de construction non h'!D34)</f>
        <v>0</v>
      </c>
      <c r="E36">
        <f>CHOOSE('Gamme de matériau'!$C$6,Aucun!E34,'Vide et comble'!E34,Métaux!E34,'Pierre naturelle'!E34,Briques!E34,'Blocs de béton'!E34,Béton!E34,Plâtre!E34,Enduits!E34,'Bois et dérivés'!E34,Isolants!E35,Divers!E34,'Matériaux de construction non h'!E34)</f>
        <v>0</v>
      </c>
      <c r="F36">
        <f>CHOOSE('Gamme de matériau'!$C$6,Aucun!F34,'Vide et comble'!F34,Métaux!F34,'Pierre naturelle'!F34,Briques!F34,'Blocs de béton'!F34,Béton!F34,Plâtre!F34,Enduits!F34,'Bois et dérivés'!F34,Isolants!F35,Divers!F34,'Matériaux de construction non h'!F34)</f>
        <v>0</v>
      </c>
    </row>
    <row r="37" spans="2:6" x14ac:dyDescent="0.25">
      <c r="B37">
        <f>CHOOSE('Gamme de matériau'!$C$6,Aucun!B35,'Vide et comble'!B35,Métaux!B35,'Pierre naturelle'!B35,Briques!B35,'Blocs de béton'!B35,Béton!B35,Plâtre!B35,Enduits!B35,'Bois et dérivés'!B35,Isolants!B36,Divers!B35,'Matériaux de construction non h'!B35)</f>
        <v>0</v>
      </c>
      <c r="C37">
        <f>CHOOSE('Gamme de matériau'!$C$6,Aucun!C35,'Vide et comble'!C35,Métaux!C35,'Pierre naturelle'!C35,Briques!C35,'Blocs de béton'!C35,Béton!C35,Plâtre!C35,Enduits!C35,'Bois et dérivés'!C35,Isolants!C36,Divers!C35,'Matériaux de construction non h'!C35)</f>
        <v>0</v>
      </c>
      <c r="D37">
        <f>CHOOSE('Gamme de matériau'!$C$6,Aucun!D35,'Vide et comble'!D35,Métaux!D35,'Pierre naturelle'!D35,Briques!D35,'Blocs de béton'!D35,Béton!D35,Plâtre!D35,Enduits!D35,'Bois et dérivés'!D35,Isolants!D36,Divers!D35,'Matériaux de construction non h'!D35)</f>
        <v>0</v>
      </c>
      <c r="E37">
        <f>CHOOSE('Gamme de matériau'!$C$6,Aucun!E35,'Vide et comble'!E35,Métaux!E35,'Pierre naturelle'!E35,Briques!E35,'Blocs de béton'!E35,Béton!E35,Plâtre!E35,Enduits!E35,'Bois et dérivés'!E35,Isolants!E36,Divers!E35,'Matériaux de construction non h'!E35)</f>
        <v>0</v>
      </c>
      <c r="F37">
        <f>CHOOSE('Gamme de matériau'!$C$6,Aucun!F35,'Vide et comble'!F35,Métaux!F35,'Pierre naturelle'!F35,Briques!F35,'Blocs de béton'!F35,Béton!F35,Plâtre!F35,Enduits!F35,'Bois et dérivés'!F35,Isolants!F36,Divers!F35,'Matériaux de construction non h'!F35)</f>
        <v>0</v>
      </c>
    </row>
    <row r="38" spans="2:6" x14ac:dyDescent="0.25">
      <c r="B38">
        <f>CHOOSE('Gamme de matériau'!$C$6,Aucun!B36,'Vide et comble'!B36,Métaux!B36,'Pierre naturelle'!B36,Briques!B36,'Blocs de béton'!B36,Béton!B36,Plâtre!B36,Enduits!B36,'Bois et dérivés'!B36,Isolants!B37,Divers!B36,'Matériaux de construction non h'!B36)</f>
        <v>0</v>
      </c>
      <c r="C38">
        <f>CHOOSE('Gamme de matériau'!$C$6,Aucun!C36,'Vide et comble'!C36,Métaux!C36,'Pierre naturelle'!C36,Briques!C36,'Blocs de béton'!C36,Béton!C36,Plâtre!C36,Enduits!C36,'Bois et dérivés'!C36,Isolants!C37,Divers!C36,'Matériaux de construction non h'!C36)</f>
        <v>0</v>
      </c>
      <c r="D38">
        <f>CHOOSE('Gamme de matériau'!$C$6,Aucun!D36,'Vide et comble'!D36,Métaux!D36,'Pierre naturelle'!D36,Briques!D36,'Blocs de béton'!D36,Béton!D36,Plâtre!D36,Enduits!D36,'Bois et dérivés'!D36,Isolants!D37,Divers!D36,'Matériaux de construction non h'!D36)</f>
        <v>0</v>
      </c>
      <c r="E38">
        <f>CHOOSE('Gamme de matériau'!$C$6,Aucun!E36,'Vide et comble'!E36,Métaux!E36,'Pierre naturelle'!E36,Briques!E36,'Blocs de béton'!E36,Béton!E36,Plâtre!E36,Enduits!E36,'Bois et dérivés'!E36,Isolants!E37,Divers!E36,'Matériaux de construction non h'!E36)</f>
        <v>0</v>
      </c>
      <c r="F38">
        <f>CHOOSE('Gamme de matériau'!$C$6,Aucun!F36,'Vide et comble'!F36,Métaux!F36,'Pierre naturelle'!F36,Briques!F36,'Blocs de béton'!F36,Béton!F36,Plâtre!F36,Enduits!F36,'Bois et dérivés'!F36,Isolants!F37,Divers!F36,'Matériaux de construction non h'!F36)</f>
        <v>0</v>
      </c>
    </row>
    <row r="39" spans="2:6" x14ac:dyDescent="0.25">
      <c r="B39">
        <f>CHOOSE('Gamme de matériau'!$C$6,Aucun!B37,'Vide et comble'!B37,Métaux!B37,'Pierre naturelle'!B37,Briques!B37,'Blocs de béton'!B37,Béton!B37,Plâtre!B37,Enduits!B37,'Bois et dérivés'!B37,Isolants!B38,Divers!B37,'Matériaux de construction non h'!B37)</f>
        <v>0</v>
      </c>
      <c r="C39">
        <f>CHOOSE('Gamme de matériau'!$C$6,Aucun!C37,'Vide et comble'!C37,Métaux!C37,'Pierre naturelle'!C37,Briques!C37,'Blocs de béton'!C37,Béton!C37,Plâtre!C37,Enduits!C37,'Bois et dérivés'!C37,Isolants!C38,Divers!C37,'Matériaux de construction non h'!C37)</f>
        <v>0</v>
      </c>
      <c r="D39">
        <f>CHOOSE('Gamme de matériau'!$C$6,Aucun!D37,'Vide et comble'!D37,Métaux!D37,'Pierre naturelle'!D37,Briques!D37,'Blocs de béton'!D37,Béton!D37,Plâtre!D37,Enduits!D37,'Bois et dérivés'!D37,Isolants!D38,Divers!D37,'Matériaux de construction non h'!D37)</f>
        <v>0</v>
      </c>
      <c r="E39">
        <f>CHOOSE('Gamme de matériau'!$C$6,Aucun!E37,'Vide et comble'!E37,Métaux!E37,'Pierre naturelle'!E37,Briques!E37,'Blocs de béton'!E37,Béton!E37,Plâtre!E37,Enduits!E37,'Bois et dérivés'!E37,Isolants!E38,Divers!E37,'Matériaux de construction non h'!E37)</f>
        <v>0</v>
      </c>
      <c r="F39">
        <f>CHOOSE('Gamme de matériau'!$C$6,Aucun!F37,'Vide et comble'!F37,Métaux!F37,'Pierre naturelle'!F37,Briques!F37,'Blocs de béton'!F37,Béton!F37,Plâtre!F37,Enduits!F37,'Bois et dérivés'!F37,Isolants!F38,Divers!F37,'Matériaux de construction non h'!F37)</f>
        <v>0</v>
      </c>
    </row>
    <row r="40" spans="2:6" x14ac:dyDescent="0.25">
      <c r="B40">
        <f>CHOOSE('Gamme de matériau'!$C$6,Aucun!B38,'Vide et comble'!B38,Métaux!B38,'Pierre naturelle'!B38,Briques!B38,'Blocs de béton'!B38,Béton!B38,Plâtre!B38,Enduits!B38,'Bois et dérivés'!B38,Isolants!B39,Divers!B38,'Matériaux de construction non h'!B38)</f>
        <v>0</v>
      </c>
      <c r="C40">
        <f>CHOOSE('Gamme de matériau'!$C$6,Aucun!C38,'Vide et comble'!C38,Métaux!C38,'Pierre naturelle'!C38,Briques!C38,'Blocs de béton'!C38,Béton!C38,Plâtre!C38,Enduits!C38,'Bois et dérivés'!C38,Isolants!C39,Divers!C38,'Matériaux de construction non h'!C38)</f>
        <v>0</v>
      </c>
      <c r="D40">
        <f>CHOOSE('Gamme de matériau'!$C$6,Aucun!D38,'Vide et comble'!D38,Métaux!D38,'Pierre naturelle'!D38,Briques!D38,'Blocs de béton'!D38,Béton!D38,Plâtre!D38,Enduits!D38,'Bois et dérivés'!D38,Isolants!D39,Divers!D38,'Matériaux de construction non h'!D38)</f>
        <v>0</v>
      </c>
      <c r="E40">
        <f>CHOOSE('Gamme de matériau'!$C$6,Aucun!E38,'Vide et comble'!E38,Métaux!E38,'Pierre naturelle'!E38,Briques!E38,'Blocs de béton'!E38,Béton!E38,Plâtre!E38,Enduits!E38,'Bois et dérivés'!E38,Isolants!E39,Divers!E38,'Matériaux de construction non h'!E38)</f>
        <v>0</v>
      </c>
      <c r="F40">
        <f>CHOOSE('Gamme de matériau'!$C$6,Aucun!F38,'Vide et comble'!F38,Métaux!F38,'Pierre naturelle'!F38,Briques!F38,'Blocs de béton'!F38,Béton!F38,Plâtre!F38,Enduits!F38,'Bois et dérivés'!F38,Isolants!F39,Divers!F38,'Matériaux de construction non h'!F38)</f>
        <v>0</v>
      </c>
    </row>
    <row r="41" spans="2:6" x14ac:dyDescent="0.25">
      <c r="B41">
        <f>CHOOSE('Gamme de matériau'!$C$6,Aucun!B39,'Vide et comble'!B39,Métaux!B39,'Pierre naturelle'!B39,Briques!B39,'Blocs de béton'!B39,Béton!B39,Plâtre!B39,Enduits!B39,'Bois et dérivés'!B39,Isolants!B40,Divers!B39,'Matériaux de construction non h'!B39)</f>
        <v>0</v>
      </c>
      <c r="C41">
        <f>CHOOSE('Gamme de matériau'!$C$6,Aucun!C39,'Vide et comble'!C39,Métaux!C39,'Pierre naturelle'!C39,Briques!C39,'Blocs de béton'!C39,Béton!C39,Plâtre!C39,Enduits!C39,'Bois et dérivés'!C39,Isolants!C40,Divers!C39,'Matériaux de construction non h'!C39)</f>
        <v>0</v>
      </c>
      <c r="D41">
        <f>CHOOSE('Gamme de matériau'!$C$6,Aucun!D39,'Vide et comble'!D39,Métaux!D39,'Pierre naturelle'!D39,Briques!D39,'Blocs de béton'!D39,Béton!D39,Plâtre!D39,Enduits!D39,'Bois et dérivés'!D39,Isolants!D40,Divers!D39,'Matériaux de construction non h'!D39)</f>
        <v>0</v>
      </c>
      <c r="E41">
        <f>CHOOSE('Gamme de matériau'!$C$6,Aucun!E39,'Vide et comble'!E39,Métaux!E39,'Pierre naturelle'!E39,Briques!E39,'Blocs de béton'!E39,Béton!E39,Plâtre!E39,Enduits!E39,'Bois et dérivés'!E39,Isolants!E40,Divers!E39,'Matériaux de construction non h'!E39)</f>
        <v>0</v>
      </c>
      <c r="F41">
        <f>CHOOSE('Gamme de matériau'!$C$6,Aucun!F39,'Vide et comble'!F39,Métaux!F39,'Pierre naturelle'!F39,Briques!F39,'Blocs de béton'!F39,Béton!F39,Plâtre!F39,Enduits!F39,'Bois et dérivés'!F39,Isolants!F40,Divers!F39,'Matériaux de construction non h'!F39)</f>
        <v>0</v>
      </c>
    </row>
    <row r="42" spans="2:6" x14ac:dyDescent="0.25">
      <c r="B42">
        <f>CHOOSE('Gamme de matériau'!$C$6,Aucun!B40,'Vide et comble'!B40,Métaux!B40,'Pierre naturelle'!B40,Briques!B40,'Blocs de béton'!B40,Béton!B40,Plâtre!B40,Enduits!B40,'Bois et dérivés'!B40,Isolants!B41,Divers!B40,'Matériaux de construction non h'!B40)</f>
        <v>0</v>
      </c>
      <c r="C42">
        <f>CHOOSE('Gamme de matériau'!$C$6,Aucun!C40,'Vide et comble'!C40,Métaux!C40,'Pierre naturelle'!C40,Briques!C40,'Blocs de béton'!C40,Béton!C40,Plâtre!C40,Enduits!C40,'Bois et dérivés'!C40,Isolants!C41,Divers!C40,'Matériaux de construction non h'!C40)</f>
        <v>0</v>
      </c>
      <c r="D42">
        <f>CHOOSE('Gamme de matériau'!$C$6,Aucun!D40,'Vide et comble'!D40,Métaux!D40,'Pierre naturelle'!D40,Briques!D40,'Blocs de béton'!D40,Béton!D40,Plâtre!D40,Enduits!D40,'Bois et dérivés'!D40,Isolants!D41,Divers!D40,'Matériaux de construction non h'!D40)</f>
        <v>0</v>
      </c>
      <c r="E42">
        <f>CHOOSE('Gamme de matériau'!$C$6,Aucun!E40,'Vide et comble'!E40,Métaux!E40,'Pierre naturelle'!E40,Briques!E40,'Blocs de béton'!E40,Béton!E40,Plâtre!E40,Enduits!E40,'Bois et dérivés'!E40,Isolants!E41,Divers!E40,'Matériaux de construction non h'!E40)</f>
        <v>0</v>
      </c>
      <c r="F42">
        <f>CHOOSE('Gamme de matériau'!$C$6,Aucun!F40,'Vide et comble'!F40,Métaux!F40,'Pierre naturelle'!F40,Briques!F40,'Blocs de béton'!F40,Béton!F40,Plâtre!F40,Enduits!F40,'Bois et dérivés'!F40,Isolants!F41,Divers!F40,'Matériaux de construction non h'!F40)</f>
        <v>0</v>
      </c>
    </row>
    <row r="43" spans="2:6" x14ac:dyDescent="0.25">
      <c r="B43">
        <f>CHOOSE('Gamme de matériau'!$C$6,Aucun!B41,'Vide et comble'!B41,Métaux!B41,'Pierre naturelle'!B41,Briques!B41,'Blocs de béton'!B41,Béton!B41,Plâtre!B41,Enduits!B41,'Bois et dérivés'!B41,Isolants!B42,Divers!B41,'Matériaux de construction non h'!B41)</f>
        <v>0</v>
      </c>
      <c r="C43">
        <f>CHOOSE('Gamme de matériau'!$C$6,Aucun!C41,'Vide et comble'!C41,Métaux!C41,'Pierre naturelle'!C41,Briques!C41,'Blocs de béton'!C41,Béton!C41,Plâtre!C41,Enduits!C41,'Bois et dérivés'!C41,Isolants!C42,Divers!C41,'Matériaux de construction non h'!C41)</f>
        <v>0</v>
      </c>
      <c r="D43">
        <f>CHOOSE('Gamme de matériau'!$C$6,Aucun!D41,'Vide et comble'!D41,Métaux!D41,'Pierre naturelle'!D41,Briques!D41,'Blocs de béton'!D41,Béton!D41,Plâtre!D41,Enduits!D41,'Bois et dérivés'!D41,Isolants!D42,Divers!D41,'Matériaux de construction non h'!D41)</f>
        <v>0</v>
      </c>
      <c r="E43">
        <f>CHOOSE('Gamme de matériau'!$C$6,Aucun!E41,'Vide et comble'!E41,Métaux!E41,'Pierre naturelle'!E41,Briques!E41,'Blocs de béton'!E41,Béton!E41,Plâtre!E41,Enduits!E41,'Bois et dérivés'!E41,Isolants!E42,Divers!E41,'Matériaux de construction non h'!E41)</f>
        <v>0</v>
      </c>
      <c r="F43">
        <f>CHOOSE('Gamme de matériau'!$C$6,Aucun!F41,'Vide et comble'!F41,Métaux!F41,'Pierre naturelle'!F41,Briques!F41,'Blocs de béton'!F41,Béton!F41,Plâtre!F41,Enduits!F41,'Bois et dérivés'!F41,Isolants!F42,Divers!F41,'Matériaux de construction non h'!F41)</f>
        <v>0</v>
      </c>
    </row>
    <row r="44" spans="2:6" x14ac:dyDescent="0.25">
      <c r="B44">
        <f>CHOOSE('Gamme de matériau'!$C$6,Aucun!B42,'Vide et comble'!B42,Métaux!B42,'Pierre naturelle'!B42,Briques!B42,'Blocs de béton'!B42,Béton!B42,Plâtre!B42,Enduits!B42,'Bois et dérivés'!B42,Isolants!B43,Divers!B42,'Matériaux de construction non h'!B42)</f>
        <v>0</v>
      </c>
      <c r="C44">
        <f>CHOOSE('Gamme de matériau'!$C$6,Aucun!C42,'Vide et comble'!C42,Métaux!C42,'Pierre naturelle'!C42,Briques!C42,'Blocs de béton'!C42,Béton!C42,Plâtre!C42,Enduits!C42,'Bois et dérivés'!C42,Isolants!C43,Divers!C42,'Matériaux de construction non h'!C42)</f>
        <v>0</v>
      </c>
      <c r="D44">
        <f>CHOOSE('Gamme de matériau'!$C$6,Aucun!D42,'Vide et comble'!D42,Métaux!D42,'Pierre naturelle'!D42,Briques!D42,'Blocs de béton'!D42,Béton!D42,Plâtre!D42,Enduits!D42,'Bois et dérivés'!D42,Isolants!D43,Divers!D42,'Matériaux de construction non h'!D42)</f>
        <v>0</v>
      </c>
      <c r="E44">
        <f>CHOOSE('Gamme de matériau'!$C$6,Aucun!E42,'Vide et comble'!E42,Métaux!E42,'Pierre naturelle'!E42,Briques!E42,'Blocs de béton'!E42,Béton!E42,Plâtre!E42,Enduits!E42,'Bois et dérivés'!E42,Isolants!E43,Divers!E42,'Matériaux de construction non h'!E42)</f>
        <v>0</v>
      </c>
      <c r="F44">
        <f>CHOOSE('Gamme de matériau'!$C$6,Aucun!F42,'Vide et comble'!F42,Métaux!F42,'Pierre naturelle'!F42,Briques!F42,'Blocs de béton'!F42,Béton!F42,Plâtre!F42,Enduits!F42,'Bois et dérivés'!F42,Isolants!F43,Divers!F42,'Matériaux de construction non h'!F42)</f>
        <v>0</v>
      </c>
    </row>
    <row r="45" spans="2:6" x14ac:dyDescent="0.25">
      <c r="B45">
        <f>CHOOSE('Gamme de matériau'!$C$6,Aucun!B43,'Vide et comble'!B43,Métaux!B43,'Pierre naturelle'!B43,Briques!B43,'Blocs de béton'!B43,Béton!B43,Plâtre!B43,Enduits!B43,'Bois et dérivés'!B43,Isolants!B44,Divers!B43,'Matériaux de construction non h'!B43)</f>
        <v>0</v>
      </c>
      <c r="C45">
        <f>CHOOSE('Gamme de matériau'!$C$6,Aucun!C43,'Vide et comble'!C43,Métaux!C43,'Pierre naturelle'!C43,Briques!C43,'Blocs de béton'!C43,Béton!C43,Plâtre!C43,Enduits!C43,'Bois et dérivés'!C43,Isolants!C44,Divers!C43,'Matériaux de construction non h'!C43)</f>
        <v>0</v>
      </c>
      <c r="D45">
        <f>CHOOSE('Gamme de matériau'!$C$6,Aucun!D43,'Vide et comble'!D43,Métaux!D43,'Pierre naturelle'!D43,Briques!D43,'Blocs de béton'!D43,Béton!D43,Plâtre!D43,Enduits!D43,'Bois et dérivés'!D43,Isolants!D44,Divers!D43,'Matériaux de construction non h'!D43)</f>
        <v>0</v>
      </c>
      <c r="E45">
        <f>CHOOSE('Gamme de matériau'!$C$6,Aucun!E43,'Vide et comble'!E43,Métaux!E43,'Pierre naturelle'!E43,Briques!E43,'Blocs de béton'!E43,Béton!E43,Plâtre!E43,Enduits!E43,'Bois et dérivés'!E43,Isolants!E44,Divers!E43,'Matériaux de construction non h'!E43)</f>
        <v>0</v>
      </c>
      <c r="F45">
        <f>CHOOSE('Gamme de matériau'!$C$6,Aucun!F43,'Vide et comble'!F43,Métaux!F43,'Pierre naturelle'!F43,Briques!F43,'Blocs de béton'!F43,Béton!F43,Plâtre!F43,Enduits!F43,'Bois et dérivés'!F43,Isolants!F44,Divers!F43,'Matériaux de construction non h'!F43)</f>
        <v>0</v>
      </c>
    </row>
    <row r="46" spans="2:6" x14ac:dyDescent="0.25">
      <c r="B46">
        <f>CHOOSE('Gamme de matériau'!$C$6,Aucun!B44,'Vide et comble'!B44,Métaux!B44,'Pierre naturelle'!B44,Briques!B44,'Blocs de béton'!B44,Béton!B44,Plâtre!B44,Enduits!B44,'Bois et dérivés'!B44,Isolants!B45,Divers!B44,'Matériaux de construction non h'!B44)</f>
        <v>0</v>
      </c>
      <c r="C46">
        <f>CHOOSE('Gamme de matériau'!$C$6,Aucun!C44,'Vide et comble'!C44,Métaux!C44,'Pierre naturelle'!C44,Briques!C44,'Blocs de béton'!C44,Béton!C44,Plâtre!C44,Enduits!C44,'Bois et dérivés'!C44,Isolants!C45,Divers!C44,'Matériaux de construction non h'!C44)</f>
        <v>0</v>
      </c>
      <c r="D46">
        <f>CHOOSE('Gamme de matériau'!$C$6,Aucun!D44,'Vide et comble'!D44,Métaux!D44,'Pierre naturelle'!D44,Briques!D44,'Blocs de béton'!D44,Béton!D44,Plâtre!D44,Enduits!D44,'Bois et dérivés'!D44,Isolants!D45,Divers!D44,'Matériaux de construction non h'!D44)</f>
        <v>0</v>
      </c>
      <c r="E46">
        <f>CHOOSE('Gamme de matériau'!$C$6,Aucun!E44,'Vide et comble'!E44,Métaux!E44,'Pierre naturelle'!E44,Briques!E44,'Blocs de béton'!E44,Béton!E44,Plâtre!E44,Enduits!E44,'Bois et dérivés'!E44,Isolants!E45,Divers!E44,'Matériaux de construction non h'!E44)</f>
        <v>0</v>
      </c>
      <c r="F46">
        <f>CHOOSE('Gamme de matériau'!$C$6,Aucun!F44,'Vide et comble'!F44,Métaux!F44,'Pierre naturelle'!F44,Briques!F44,'Blocs de béton'!F44,Béton!F44,Plâtre!F44,Enduits!F44,'Bois et dérivés'!F44,Isolants!F45,Divers!F44,'Matériaux de construction non h'!F44)</f>
        <v>0</v>
      </c>
    </row>
    <row r="47" spans="2:6" x14ac:dyDescent="0.25">
      <c r="B47">
        <f>CHOOSE('Gamme de matériau'!$C$6,Aucun!B45,'Vide et comble'!B45,Métaux!B45,'Pierre naturelle'!B45,Briques!B45,'Blocs de béton'!B45,Béton!B45,Plâtre!B45,Enduits!B45,'Bois et dérivés'!B45,Isolants!B46,Divers!B45,'Matériaux de construction non h'!B45)</f>
        <v>0</v>
      </c>
      <c r="C47">
        <f>CHOOSE('Gamme de matériau'!$C$6,Aucun!C45,'Vide et comble'!C45,Métaux!C45,'Pierre naturelle'!C45,Briques!C45,'Blocs de béton'!C45,Béton!C45,Plâtre!C45,Enduits!C45,'Bois et dérivés'!C45,Isolants!C46,Divers!C45,'Matériaux de construction non h'!C45)</f>
        <v>0</v>
      </c>
      <c r="D47">
        <f>CHOOSE('Gamme de matériau'!$C$6,Aucun!D45,'Vide et comble'!D45,Métaux!D45,'Pierre naturelle'!D45,Briques!D45,'Blocs de béton'!D45,Béton!D45,Plâtre!D45,Enduits!D45,'Bois et dérivés'!D45,Isolants!D46,Divers!D45,'Matériaux de construction non h'!D45)</f>
        <v>0</v>
      </c>
      <c r="E47">
        <f>CHOOSE('Gamme de matériau'!$C$6,Aucun!E45,'Vide et comble'!E45,Métaux!E45,'Pierre naturelle'!E45,Briques!E45,'Blocs de béton'!E45,Béton!E45,Plâtre!E45,Enduits!E45,'Bois et dérivés'!E45,Isolants!E46,Divers!E45,'Matériaux de construction non h'!E45)</f>
        <v>0</v>
      </c>
      <c r="F47">
        <f>CHOOSE('Gamme de matériau'!$C$6,Aucun!F45,'Vide et comble'!F45,Métaux!F45,'Pierre naturelle'!F45,Briques!F45,'Blocs de béton'!F45,Béton!F45,Plâtre!F45,Enduits!F45,'Bois et dérivés'!F45,Isolants!F46,Divers!F45,'Matériaux de construction non h'!F45)</f>
        <v>0</v>
      </c>
    </row>
    <row r="48" spans="2:6" x14ac:dyDescent="0.25">
      <c r="B48">
        <f>CHOOSE('Gamme de matériau'!$C$6,Aucun!B46,'Vide et comble'!B46,Métaux!B46,'Pierre naturelle'!B46,Briques!B46,'Blocs de béton'!B46,Béton!B46,Plâtre!B46,Enduits!B46,'Bois et dérivés'!B46,Isolants!B47,Divers!B46,'Matériaux de construction non h'!B46)</f>
        <v>0</v>
      </c>
      <c r="C48">
        <f>CHOOSE('Gamme de matériau'!$C$6,Aucun!C46,'Vide et comble'!C46,Métaux!C46,'Pierre naturelle'!C46,Briques!C46,'Blocs de béton'!C46,Béton!C46,Plâtre!C46,Enduits!C46,'Bois et dérivés'!C46,Isolants!C47,Divers!C46,'Matériaux de construction non h'!C46)</f>
        <v>0</v>
      </c>
      <c r="D48">
        <f>CHOOSE('Gamme de matériau'!$C$6,Aucun!D46,'Vide et comble'!D46,Métaux!D46,'Pierre naturelle'!D46,Briques!D46,'Blocs de béton'!D46,Béton!D46,Plâtre!D46,Enduits!D46,'Bois et dérivés'!D46,Isolants!D47,Divers!D46,'Matériaux de construction non h'!D46)</f>
        <v>0</v>
      </c>
      <c r="E48">
        <f>CHOOSE('Gamme de matériau'!$C$6,Aucun!E46,'Vide et comble'!E46,Métaux!E46,'Pierre naturelle'!E46,Briques!E46,'Blocs de béton'!E46,Béton!E46,Plâtre!E46,Enduits!E46,'Bois et dérivés'!E46,Isolants!E47,Divers!E46,'Matériaux de construction non h'!E46)</f>
        <v>0</v>
      </c>
      <c r="F48">
        <f>CHOOSE('Gamme de matériau'!$C$6,Aucun!F46,'Vide et comble'!F46,Métaux!F46,'Pierre naturelle'!F46,Briques!F46,'Blocs de béton'!F46,Béton!F46,Plâtre!F46,Enduits!F46,'Bois et dérivés'!F46,Isolants!F47,Divers!F46,'Matériaux de construction non h'!F46)</f>
        <v>0</v>
      </c>
    </row>
    <row r="49" spans="2:6" x14ac:dyDescent="0.25">
      <c r="B49">
        <f>CHOOSE('Gamme de matériau'!$C$6,Aucun!B47,'Vide et comble'!B47,Métaux!B47,'Pierre naturelle'!B47,Briques!B47,'Blocs de béton'!B47,Béton!B47,Plâtre!B47,Enduits!B47,'Bois et dérivés'!B47,Isolants!B48,Divers!B47,'Matériaux de construction non h'!B47)</f>
        <v>0</v>
      </c>
      <c r="C49">
        <f>CHOOSE('Gamme de matériau'!$C$6,Aucun!C47,'Vide et comble'!C47,Métaux!C47,'Pierre naturelle'!C47,Briques!C47,'Blocs de béton'!C47,Béton!C47,Plâtre!C47,Enduits!C47,'Bois et dérivés'!C47,Isolants!C48,Divers!C47,'Matériaux de construction non h'!C47)</f>
        <v>0</v>
      </c>
      <c r="D49">
        <f>CHOOSE('Gamme de matériau'!$C$6,Aucun!D47,'Vide et comble'!D47,Métaux!D47,'Pierre naturelle'!D47,Briques!D47,'Blocs de béton'!D47,Béton!D47,Plâtre!D47,Enduits!D47,'Bois et dérivés'!D47,Isolants!D48,Divers!D47,'Matériaux de construction non h'!D47)</f>
        <v>0</v>
      </c>
      <c r="E49">
        <f>CHOOSE('Gamme de matériau'!$C$6,Aucun!E47,'Vide et comble'!E47,Métaux!E47,'Pierre naturelle'!E47,Briques!E47,'Blocs de béton'!E47,Béton!E47,Plâtre!E47,Enduits!E47,'Bois et dérivés'!E47,Isolants!E48,Divers!E47,'Matériaux de construction non h'!E47)</f>
        <v>0</v>
      </c>
      <c r="F49">
        <f>CHOOSE('Gamme de matériau'!$C$6,Aucun!F47,'Vide et comble'!F47,Métaux!F47,'Pierre naturelle'!F47,Briques!F47,'Blocs de béton'!F47,Béton!F47,Plâtre!F47,Enduits!F47,'Bois et dérivés'!F47,Isolants!F48,Divers!F47,'Matériaux de construction non h'!F47)</f>
        <v>0</v>
      </c>
    </row>
    <row r="50" spans="2:6" x14ac:dyDescent="0.25">
      <c r="B50">
        <f>CHOOSE('Gamme de matériau'!$C$6,Aucun!B48,'Vide et comble'!B48,Métaux!B48,'Pierre naturelle'!B48,Briques!B48,'Blocs de béton'!B48,Béton!B48,Plâtre!B48,Enduits!B48,'Bois et dérivés'!B48,Isolants!B49,Divers!B48,'Matériaux de construction non h'!B48)</f>
        <v>0</v>
      </c>
      <c r="C50">
        <f>CHOOSE('Gamme de matériau'!$C$6,Aucun!C48,'Vide et comble'!C48,Métaux!C48,'Pierre naturelle'!C48,Briques!C48,'Blocs de béton'!C48,Béton!C48,Plâtre!C48,Enduits!C48,'Bois et dérivés'!C48,Isolants!C49,Divers!C48,'Matériaux de construction non h'!C48)</f>
        <v>0</v>
      </c>
      <c r="D50">
        <f>CHOOSE('Gamme de matériau'!$C$6,Aucun!D48,'Vide et comble'!D48,Métaux!D48,'Pierre naturelle'!D48,Briques!D48,'Blocs de béton'!D48,Béton!D48,Plâtre!D48,Enduits!D48,'Bois et dérivés'!D48,Isolants!D49,Divers!D48,'Matériaux de construction non h'!D48)</f>
        <v>0</v>
      </c>
      <c r="E50">
        <f>CHOOSE('Gamme de matériau'!$C$6,Aucun!E48,'Vide et comble'!E48,Métaux!E48,'Pierre naturelle'!E48,Briques!E48,'Blocs de béton'!E48,Béton!E48,Plâtre!E48,Enduits!E48,'Bois et dérivés'!E48,Isolants!E49,Divers!E48,'Matériaux de construction non h'!E48)</f>
        <v>0</v>
      </c>
      <c r="F50">
        <f>CHOOSE('Gamme de matériau'!$C$6,Aucun!F48,'Vide et comble'!F48,Métaux!F48,'Pierre naturelle'!F48,Briques!F48,'Blocs de béton'!F48,Béton!F48,Plâtre!F48,Enduits!F48,'Bois et dérivés'!F48,Isolants!F49,Divers!F48,'Matériaux de construction non h'!F48)</f>
        <v>0</v>
      </c>
    </row>
  </sheetData>
  <mergeCells count="1">
    <mergeCell ref="B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50"/>
  <sheetViews>
    <sheetView topLeftCell="A3" workbookViewId="0">
      <selection activeCell="F9" sqref="F9"/>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f>CHOOSE('Gamme de matériau'!$C$7,Aucun!B1,'Vide et comble'!B1,Métaux!B1,'Pierre naturelle'!B1,Briques!B1,'Blocs de béton'!B1,Béton!B1,Plâtre!B1,Enduits!B1,'Bois et dérivés'!B1,Isolants!B2,Divers!B1,'Matériaux de construction non h'!B1)</f>
        <v>0</v>
      </c>
      <c r="C3">
        <f>CHOOSE('Gamme de matériau'!$C$7,Aucun!C1,'Vide et comble'!C1,Métaux!C1,'Pierre naturelle'!C1,Briques!C1,'Blocs de béton'!C1,Béton!C1,Plâtre!C1,Enduits!C1,'Bois et dérivés'!C1,Isolants!C2,Divers!C1,'Matériaux de construction non h'!C1)</f>
        <v>0</v>
      </c>
      <c r="D3">
        <f>CHOOSE('Gamme de matériau'!$C$7,Aucun!D1,'Vide et comble'!D1,Métaux!D1,'Pierre naturelle'!D1,Briques!D1,'Blocs de béton'!D1,Béton!D1,Plâtre!D1,Enduits!D1,'Bois et dérivés'!D1,Isolants!D2,Divers!D1,'Matériaux de construction non h'!D1)</f>
        <v>0</v>
      </c>
      <c r="E3">
        <f>CHOOSE('Gamme de matériau'!$C$7,Aucun!E1,'Vide et comble'!E1,Métaux!E1,'Pierre naturelle'!E1,Briques!E1,'Blocs de béton'!E1,Béton!E1,Plâtre!E1,Enduits!E1,'Bois et dérivés'!E1,Isolants!E2,Divers!E1,'Matériaux de construction non h'!E1)</f>
        <v>0</v>
      </c>
      <c r="F3">
        <f>CHOOSE('Gamme de matériau'!$C$7,Aucun!F1,'Vide et comble'!F1,Métaux!F1,'Pierre naturelle'!F1,Briques!F1,'Blocs de béton'!F1,Béton!F1,Plâtre!F1,Enduits!F1,'Bois et dérivés'!F1,Isolants!F2,Divers!F1,'Matériaux de construction non h'!F1)</f>
        <v>0</v>
      </c>
      <c r="G3">
        <v>6</v>
      </c>
    </row>
    <row r="4" spans="2:7" x14ac:dyDescent="0.25">
      <c r="B4">
        <f>CHOOSE('Gamme de matériau'!$C$7,Aucun!B2,'Vide et comble'!B2,Métaux!B2,'Pierre naturelle'!B2,Briques!B2,'Blocs de béton'!B2,Béton!B2,Plâtre!B2,Enduits!B2,'Bois et dérivés'!B2,Isolants!B3,Divers!B2,'Matériaux de construction non h'!B2)</f>
        <v>0</v>
      </c>
      <c r="C4">
        <f>CHOOSE('Gamme de matériau'!$C$7,Aucun!C2,'Vide et comble'!C2,Métaux!C2,'Pierre naturelle'!C2,Briques!C2,'Blocs de béton'!C2,Béton!C2,Plâtre!C2,Enduits!C2,'Bois et dérivés'!C2,Isolants!C3,Divers!C2,'Matériaux de construction non h'!C2)</f>
        <v>0</v>
      </c>
      <c r="D4">
        <f>CHOOSE('Gamme de matériau'!$C$7,Aucun!D2,'Vide et comble'!D2,Métaux!D2,'Pierre naturelle'!D2,Briques!D2,'Blocs de béton'!D2,Béton!D2,Plâtre!D2,Enduits!D2,'Bois et dérivés'!D2,Isolants!D3,Divers!D2,'Matériaux de construction non h'!D2)</f>
        <v>0</v>
      </c>
      <c r="E4">
        <f>CHOOSE('Gamme de matériau'!$C$7,Aucun!E2,'Vide et comble'!E2,Métaux!E2,'Pierre naturelle'!E2,Briques!E2,'Blocs de béton'!E2,Béton!E2,Plâtre!E2,Enduits!E2,'Bois et dérivés'!E2,Isolants!E3,Divers!E2,'Matériaux de construction non h'!E2)</f>
        <v>0</v>
      </c>
      <c r="F4">
        <f>CHOOSE('Gamme de matériau'!$C$7,Aucun!F2,'Vide et comble'!F2,Métaux!F2,'Pierre naturelle'!F2,Briques!F2,'Blocs de béton'!F2,Béton!F2,Plâtre!F2,Enduits!F2,'Bois et dérivés'!F2,Isolants!F3,Divers!F2,'Matériaux de construction non h'!F2)</f>
        <v>0</v>
      </c>
    </row>
    <row r="5" spans="2:7" x14ac:dyDescent="0.25">
      <c r="B5">
        <f>CHOOSE('Gamme de matériau'!$C$7,Aucun!B3,'Vide et comble'!B3,Métaux!B3,'Pierre naturelle'!B3,Briques!B3,'Blocs de béton'!B3,Béton!B3,Plâtre!B3,Enduits!B3,'Bois et dérivés'!B3,Isolants!B4,Divers!B3,'Matériaux de construction non h'!B3)</f>
        <v>0</v>
      </c>
      <c r="C5">
        <f>CHOOSE('Gamme de matériau'!$C$7,Aucun!C3,'Vide et comble'!C3,Métaux!C3,'Pierre naturelle'!C3,Briques!C3,'Blocs de béton'!C3,Béton!C3,Plâtre!C3,Enduits!C3,'Bois et dérivés'!C3,Isolants!C4,Divers!C3,'Matériaux de construction non h'!C3)</f>
        <v>0</v>
      </c>
      <c r="D5">
        <f>CHOOSE('Gamme de matériau'!$C$7,Aucun!D3,'Vide et comble'!D3,Métaux!D3,'Pierre naturelle'!D3,Briques!D3,'Blocs de béton'!D3,Béton!D3,Plâtre!D3,Enduits!D3,'Bois et dérivés'!D3,Isolants!D4,Divers!D3,'Matériaux de construction non h'!D3)</f>
        <v>0</v>
      </c>
      <c r="E5">
        <f>CHOOSE('Gamme de matériau'!$C$7,Aucun!E3,'Vide et comble'!E3,Métaux!E3,'Pierre naturelle'!E3,Briques!E3,'Blocs de béton'!E3,Béton!E3,Plâtre!E3,Enduits!E3,'Bois et dérivés'!E3,Isolants!E4,Divers!E3,'Matériaux de construction non h'!E3)</f>
        <v>0</v>
      </c>
      <c r="F5">
        <f>CHOOSE('Gamme de matériau'!$C$7,Aucun!F3,'Vide et comble'!F3,Métaux!F3,'Pierre naturelle'!F3,Briques!F3,'Blocs de béton'!F3,Béton!F3,Plâtre!F3,Enduits!F3,'Bois et dérivés'!F3,Isolants!F4,Divers!F3,'Matériaux de construction non h'!F3)</f>
        <v>0</v>
      </c>
    </row>
    <row r="6" spans="2:7" x14ac:dyDescent="0.25">
      <c r="B6">
        <f>CHOOSE('Gamme de matériau'!$C$7,Aucun!B4,'Vide et comble'!B4,Métaux!B4,'Pierre naturelle'!B4,Briques!B4,'Blocs de béton'!B4,Béton!B4,Plâtre!B4,Enduits!B4,'Bois et dérivés'!B4,Isolants!B5,Divers!B4,'Matériaux de construction non h'!B4)</f>
        <v>0</v>
      </c>
      <c r="C6">
        <f>CHOOSE('Gamme de matériau'!$C$7,Aucun!C4,'Vide et comble'!C4,Métaux!C4,'Pierre naturelle'!C4,Briques!C4,'Blocs de béton'!C4,Béton!C4,Plâtre!C4,Enduits!C4,'Bois et dérivés'!C4,Isolants!C5,Divers!C4,'Matériaux de construction non h'!C4)</f>
        <v>0</v>
      </c>
      <c r="D6">
        <f>CHOOSE('Gamme de matériau'!$C$7,Aucun!D4,'Vide et comble'!D4,Métaux!D4,'Pierre naturelle'!D4,Briques!D4,'Blocs de béton'!D4,Béton!D4,Plâtre!D4,Enduits!D4,'Bois et dérivés'!D4,Isolants!D5,Divers!D4,'Matériaux de construction non h'!D4)</f>
        <v>0</v>
      </c>
      <c r="E6">
        <f>CHOOSE('Gamme de matériau'!$C$7,Aucun!E4,'Vide et comble'!E4,Métaux!E4,'Pierre naturelle'!E4,Briques!E4,'Blocs de béton'!E4,Béton!E4,Plâtre!E4,Enduits!E4,'Bois et dérivés'!E4,Isolants!E5,Divers!E4,'Matériaux de construction non h'!E4)</f>
        <v>0</v>
      </c>
      <c r="F6">
        <f>CHOOSE('Gamme de matériau'!$C$7,Aucun!F4,'Vide et comble'!F4,Métaux!F4,'Pierre naturelle'!F4,Briques!F4,'Blocs de béton'!F4,Béton!F4,Plâtre!F4,Enduits!F4,'Bois et dérivés'!F4,Isolants!F5,Divers!F4,'Matériaux de construction non h'!F4)</f>
        <v>0</v>
      </c>
    </row>
    <row r="7" spans="2:7" x14ac:dyDescent="0.25">
      <c r="B7">
        <f>CHOOSE('Gamme de matériau'!$C$7,Aucun!B5,'Vide et comble'!B5,Métaux!B5,'Pierre naturelle'!B5,Briques!B5,'Blocs de béton'!B5,Béton!B5,Plâtre!B5,Enduits!B5,'Bois et dérivés'!B5,Isolants!B6,Divers!B5,'Matériaux de construction non h'!B5)</f>
        <v>0</v>
      </c>
      <c r="C7">
        <f>CHOOSE('Gamme de matériau'!$C$7,Aucun!C5,'Vide et comble'!C5,Métaux!C5,'Pierre naturelle'!C5,Briques!C5,'Blocs de béton'!C5,Béton!C5,Plâtre!C5,Enduits!C5,'Bois et dérivés'!C5,Isolants!C6,Divers!C5,'Matériaux de construction non h'!C5)</f>
        <v>0</v>
      </c>
      <c r="D7">
        <f>CHOOSE('Gamme de matériau'!$C$7,Aucun!D5,'Vide et comble'!D5,Métaux!D5,'Pierre naturelle'!D5,Briques!D5,'Blocs de béton'!D5,Béton!D5,Plâtre!D5,Enduits!D5,'Bois et dérivés'!D5,Isolants!D6,Divers!D5,'Matériaux de construction non h'!D5)</f>
        <v>0</v>
      </c>
      <c r="E7">
        <f>CHOOSE('Gamme de matériau'!$C$7,Aucun!E5,'Vide et comble'!E5,Métaux!E5,'Pierre naturelle'!E5,Briques!E5,'Blocs de béton'!E5,Béton!E5,Plâtre!E5,Enduits!E5,'Bois et dérivés'!E5,Isolants!E6,Divers!E5,'Matériaux de construction non h'!E5)</f>
        <v>0</v>
      </c>
      <c r="F7">
        <f>CHOOSE('Gamme de matériau'!$C$7,Aucun!F5,'Vide et comble'!F5,Métaux!F5,'Pierre naturelle'!F5,Briques!F5,'Blocs de béton'!F5,Béton!F5,Plâtre!F5,Enduits!F5,'Bois et dérivés'!F5,Isolants!F6,Divers!F5,'Matériaux de construction non h'!F5)</f>
        <v>0</v>
      </c>
    </row>
    <row r="8" spans="2:7" x14ac:dyDescent="0.25">
      <c r="B8">
        <f>CHOOSE('Gamme de matériau'!$C$7,Aucun!B6,'Vide et comble'!B6,Métaux!B6,'Pierre naturelle'!B6,Briques!B6,'Blocs de béton'!B6,Béton!B6,Plâtre!B6,Enduits!B6,'Bois et dérivés'!B6,Isolants!B7,Divers!B6,'Matériaux de construction non h'!B6)</f>
        <v>0</v>
      </c>
      <c r="C8">
        <f>CHOOSE('Gamme de matériau'!$C$7,Aucun!C6,'Vide et comble'!C6,Métaux!C6,'Pierre naturelle'!C6,Briques!C6,'Blocs de béton'!C6,Béton!C6,Plâtre!C6,Enduits!C6,'Bois et dérivés'!C6,Isolants!C7,Divers!C6,'Matériaux de construction non h'!C6)</f>
        <v>0</v>
      </c>
      <c r="D8">
        <f>CHOOSE('Gamme de matériau'!$C$7,Aucun!D6,'Vide et comble'!D6,Métaux!D6,'Pierre naturelle'!D6,Briques!D6,'Blocs de béton'!D6,Béton!D6,Plâtre!D6,Enduits!D6,'Bois et dérivés'!D6,Isolants!D7,Divers!D6,'Matériaux de construction non h'!D6)</f>
        <v>0</v>
      </c>
      <c r="E8">
        <f>CHOOSE('Gamme de matériau'!$C$7,Aucun!E6,'Vide et comble'!E6,Métaux!E6,'Pierre naturelle'!E6,Briques!E6,'Blocs de béton'!E6,Béton!E6,Plâtre!E6,Enduits!E6,'Bois et dérivés'!E6,Isolants!E7,Divers!E6,'Matériaux de construction non h'!E6)</f>
        <v>0</v>
      </c>
      <c r="F8">
        <f>CHOOSE('Gamme de matériau'!$C$7,Aucun!F6,'Vide et comble'!F6,Métaux!F6,'Pierre naturelle'!F6,Briques!F6,'Blocs de béton'!F6,Béton!F6,Plâtre!F6,Enduits!F6,'Bois et dérivés'!F6,Isolants!F7,Divers!F6,'Matériaux de construction non h'!F6)</f>
        <v>0</v>
      </c>
    </row>
    <row r="9" spans="2:7" x14ac:dyDescent="0.25">
      <c r="B9">
        <f>CHOOSE('Gamme de matériau'!$C$7,Aucun!B7,'Vide et comble'!B7,Métaux!B7,'Pierre naturelle'!B7,Briques!B7,'Blocs de béton'!B7,Béton!B7,Plâtre!B7,Enduits!B7,'Bois et dérivés'!B7,Isolants!B8,Divers!B7,'Matériaux de construction non h'!B7)</f>
        <v>0</v>
      </c>
      <c r="C9">
        <f>CHOOSE('Gamme de matériau'!$C$7,Aucun!C7,'Vide et comble'!C7,Métaux!C7,'Pierre naturelle'!C7,Briques!C7,'Blocs de béton'!C7,Béton!C7,Plâtre!C7,Enduits!C7,'Bois et dérivés'!C7,Isolants!C8,Divers!C7,'Matériaux de construction non h'!C7)</f>
        <v>0</v>
      </c>
      <c r="D9">
        <f>CHOOSE('Gamme de matériau'!$C$7,Aucun!D7,'Vide et comble'!D7,Métaux!D7,'Pierre naturelle'!D7,Briques!D7,'Blocs de béton'!D7,Béton!D7,Plâtre!D7,Enduits!D7,'Bois et dérivés'!D7,Isolants!D8,Divers!D7,'Matériaux de construction non h'!D7)</f>
        <v>0</v>
      </c>
      <c r="E9">
        <f>CHOOSE('Gamme de matériau'!$C$7,Aucun!E7,'Vide et comble'!E7,Métaux!E7,'Pierre naturelle'!E7,Briques!E7,'Blocs de béton'!E7,Béton!E7,Plâtre!E7,Enduits!E7,'Bois et dérivés'!E7,Isolants!E8,Divers!E7,'Matériaux de construction non h'!E7)</f>
        <v>0</v>
      </c>
      <c r="F9">
        <f>CHOOSE('Gamme de matériau'!$C$7,Aucun!F7,'Vide et comble'!F7,Métaux!F7,'Pierre naturelle'!F7,Briques!F7,'Blocs de béton'!F7,Béton!F7,Plâtre!F7,Enduits!F7,'Bois et dérivés'!F7,Isolants!F8,Divers!F7,'Matériaux de construction non h'!F7)</f>
        <v>0</v>
      </c>
    </row>
    <row r="10" spans="2:7" x14ac:dyDescent="0.25">
      <c r="B10">
        <f>CHOOSE('Gamme de matériau'!$C$7,Aucun!B8,'Vide et comble'!B8,Métaux!B8,'Pierre naturelle'!B8,Briques!B8,'Blocs de béton'!B8,Béton!B8,Plâtre!B8,Enduits!B8,'Bois et dérivés'!B8,Isolants!B9,Divers!B8,'Matériaux de construction non h'!B8)</f>
        <v>0</v>
      </c>
      <c r="C10">
        <f>CHOOSE('Gamme de matériau'!$C$7,Aucun!C8,'Vide et comble'!C8,Métaux!C8,'Pierre naturelle'!C8,Briques!C8,'Blocs de béton'!C8,Béton!C8,Plâtre!C8,Enduits!C8,'Bois et dérivés'!C8,Isolants!C9,Divers!C8,'Matériaux de construction non h'!C8)</f>
        <v>0</v>
      </c>
      <c r="D10">
        <f>CHOOSE('Gamme de matériau'!$C$7,Aucun!D8,'Vide et comble'!D8,Métaux!D8,'Pierre naturelle'!D8,Briques!D8,'Blocs de béton'!D8,Béton!D8,Plâtre!D8,Enduits!D8,'Bois et dérivés'!D8,Isolants!D9,Divers!D8,'Matériaux de construction non h'!D8)</f>
        <v>0</v>
      </c>
      <c r="E10">
        <f>CHOOSE('Gamme de matériau'!$C$7,Aucun!E8,'Vide et comble'!E8,Métaux!E8,'Pierre naturelle'!E8,Briques!E8,'Blocs de béton'!E8,Béton!E8,Plâtre!E8,Enduits!E8,'Bois et dérivés'!E8,Isolants!E9,Divers!E8,'Matériaux de construction non h'!E8)</f>
        <v>0</v>
      </c>
      <c r="F10">
        <f>CHOOSE('Gamme de matériau'!$C$7,Aucun!F8,'Vide et comble'!F8,Métaux!F8,'Pierre naturelle'!F8,Briques!F8,'Blocs de béton'!F8,Béton!F8,Plâtre!F8,Enduits!F8,'Bois et dérivés'!F8,Isolants!F9,Divers!F8,'Matériaux de construction non h'!F8)</f>
        <v>0</v>
      </c>
    </row>
    <row r="11" spans="2:7" x14ac:dyDescent="0.25">
      <c r="B11">
        <f>CHOOSE('Gamme de matériau'!$C$7,Aucun!B9,'Vide et comble'!B9,Métaux!B9,'Pierre naturelle'!B9,Briques!B9,'Blocs de béton'!B9,Béton!B9,Plâtre!B9,Enduits!B9,'Bois et dérivés'!B9,Isolants!B10,Divers!B9,'Matériaux de construction non h'!B9)</f>
        <v>0</v>
      </c>
      <c r="C11">
        <f>CHOOSE('Gamme de matériau'!$C$7,Aucun!C9,'Vide et comble'!C9,Métaux!C9,'Pierre naturelle'!C9,Briques!C9,'Blocs de béton'!C9,Béton!C9,Plâtre!C9,Enduits!C9,'Bois et dérivés'!C9,Isolants!C10,Divers!C9,'Matériaux de construction non h'!C9)</f>
        <v>0</v>
      </c>
      <c r="D11">
        <f>CHOOSE('Gamme de matériau'!$C$7,Aucun!D9,'Vide et comble'!D9,Métaux!D9,'Pierre naturelle'!D9,Briques!D9,'Blocs de béton'!D9,Béton!D9,Plâtre!D9,Enduits!D9,'Bois et dérivés'!D9,Isolants!D10,Divers!D9,'Matériaux de construction non h'!D9)</f>
        <v>0</v>
      </c>
      <c r="E11">
        <f>CHOOSE('Gamme de matériau'!$C$7,Aucun!E9,'Vide et comble'!E9,Métaux!E9,'Pierre naturelle'!E9,Briques!E9,'Blocs de béton'!E9,Béton!E9,Plâtre!E9,Enduits!E9,'Bois et dérivés'!E9,Isolants!E10,Divers!E9,'Matériaux de construction non h'!E9)</f>
        <v>0</v>
      </c>
      <c r="F11">
        <f>CHOOSE('Gamme de matériau'!$C$7,Aucun!F9,'Vide et comble'!F9,Métaux!F9,'Pierre naturelle'!F9,Briques!F9,'Blocs de béton'!F9,Béton!F9,Plâtre!F9,Enduits!F9,'Bois et dérivés'!F9,Isolants!F10,Divers!F9,'Matériaux de construction non h'!F9)</f>
        <v>0</v>
      </c>
    </row>
    <row r="12" spans="2:7" x14ac:dyDescent="0.25">
      <c r="B12">
        <f>CHOOSE('Gamme de matériau'!$C$7,Aucun!B10,'Vide et comble'!B10,Métaux!B10,'Pierre naturelle'!B10,Briques!B10,'Blocs de béton'!B10,Béton!B10,Plâtre!B10,Enduits!B10,'Bois et dérivés'!B10,Isolants!B11,Divers!B10,'Matériaux de construction non h'!B10)</f>
        <v>0</v>
      </c>
      <c r="C12">
        <f>CHOOSE('Gamme de matériau'!$C$7,Aucun!C10,'Vide et comble'!C10,Métaux!C10,'Pierre naturelle'!C10,Briques!C10,'Blocs de béton'!C10,Béton!C10,Plâtre!C10,Enduits!C10,'Bois et dérivés'!C10,Isolants!C11,Divers!C10,'Matériaux de construction non h'!C10)</f>
        <v>0</v>
      </c>
      <c r="D12">
        <f>CHOOSE('Gamme de matériau'!$C$7,Aucun!D10,'Vide et comble'!D10,Métaux!D10,'Pierre naturelle'!D10,Briques!D10,'Blocs de béton'!D10,Béton!D10,Plâtre!D10,Enduits!D10,'Bois et dérivés'!D10,Isolants!D11,Divers!D10,'Matériaux de construction non h'!D10)</f>
        <v>0</v>
      </c>
      <c r="E12">
        <f>CHOOSE('Gamme de matériau'!$C$7,Aucun!E10,'Vide et comble'!E10,Métaux!E10,'Pierre naturelle'!E10,Briques!E10,'Blocs de béton'!E10,Béton!E10,Plâtre!E10,Enduits!E10,'Bois et dérivés'!E10,Isolants!E11,Divers!E10,'Matériaux de construction non h'!E10)</f>
        <v>0</v>
      </c>
      <c r="F12">
        <f>CHOOSE('Gamme de matériau'!$C$7,Aucun!F10,'Vide et comble'!F10,Métaux!F10,'Pierre naturelle'!F10,Briques!F10,'Blocs de béton'!F10,Béton!F10,Plâtre!F10,Enduits!F10,'Bois et dérivés'!F10,Isolants!F11,Divers!F10,'Matériaux de construction non h'!F10)</f>
        <v>0</v>
      </c>
    </row>
    <row r="13" spans="2:7" x14ac:dyDescent="0.25">
      <c r="B13">
        <f>CHOOSE('Gamme de matériau'!$C$7,Aucun!B11,'Vide et comble'!B11,Métaux!B11,'Pierre naturelle'!B11,Briques!B11,'Blocs de béton'!B11,Béton!B11,Plâtre!B11,Enduits!B11,'Bois et dérivés'!B11,Isolants!B12,Divers!B11,'Matériaux de construction non h'!B11)</f>
        <v>0</v>
      </c>
      <c r="C13">
        <f>CHOOSE('Gamme de matériau'!$C$7,Aucun!C11,'Vide et comble'!C11,Métaux!C11,'Pierre naturelle'!C11,Briques!C11,'Blocs de béton'!C11,Béton!C11,Plâtre!C11,Enduits!C11,'Bois et dérivés'!C11,Isolants!C12,Divers!C11,'Matériaux de construction non h'!C11)</f>
        <v>0</v>
      </c>
      <c r="D13">
        <f>CHOOSE('Gamme de matériau'!$C$7,Aucun!D11,'Vide et comble'!D11,Métaux!D11,'Pierre naturelle'!D11,Briques!D11,'Blocs de béton'!D11,Béton!D11,Plâtre!D11,Enduits!D11,'Bois et dérivés'!D11,Isolants!D12,Divers!D11,'Matériaux de construction non h'!D11)</f>
        <v>0</v>
      </c>
      <c r="E13">
        <f>CHOOSE('Gamme de matériau'!$C$7,Aucun!E11,'Vide et comble'!E11,Métaux!E11,'Pierre naturelle'!E11,Briques!E11,'Blocs de béton'!E11,Béton!E11,Plâtre!E11,Enduits!E11,'Bois et dérivés'!E11,Isolants!E12,Divers!E11,'Matériaux de construction non h'!E11)</f>
        <v>0</v>
      </c>
      <c r="F13">
        <f>CHOOSE('Gamme de matériau'!$C$7,Aucun!F11,'Vide et comble'!F11,Métaux!F11,'Pierre naturelle'!F11,Briques!F11,'Blocs de béton'!F11,Béton!F11,Plâtre!F11,Enduits!F11,'Bois et dérivés'!F11,Isolants!F12,Divers!F11,'Matériaux de construction non h'!F11)</f>
        <v>0</v>
      </c>
    </row>
    <row r="14" spans="2:7" x14ac:dyDescent="0.25">
      <c r="B14">
        <f>CHOOSE('Gamme de matériau'!$C$7,Aucun!B12,'Vide et comble'!B12,Métaux!B12,'Pierre naturelle'!B12,Briques!B12,'Blocs de béton'!B12,Béton!B12,Plâtre!B12,Enduits!B12,'Bois et dérivés'!B12,Isolants!B13,Divers!B12,'Matériaux de construction non h'!B12)</f>
        <v>0</v>
      </c>
      <c r="C14">
        <f>CHOOSE('Gamme de matériau'!$C$7,Aucun!C12,'Vide et comble'!C12,Métaux!C12,'Pierre naturelle'!C12,Briques!C12,'Blocs de béton'!C12,Béton!C12,Plâtre!C12,Enduits!C12,'Bois et dérivés'!C12,Isolants!C13,Divers!C12,'Matériaux de construction non h'!C12)</f>
        <v>0</v>
      </c>
      <c r="D14">
        <f>CHOOSE('Gamme de matériau'!$C$7,Aucun!D12,'Vide et comble'!D12,Métaux!D12,'Pierre naturelle'!D12,Briques!D12,'Blocs de béton'!D12,Béton!D12,Plâtre!D12,Enduits!D12,'Bois et dérivés'!D12,Isolants!D13,Divers!D12,'Matériaux de construction non h'!D12)</f>
        <v>0</v>
      </c>
      <c r="E14">
        <f>CHOOSE('Gamme de matériau'!$C$7,Aucun!E12,'Vide et comble'!E12,Métaux!E12,'Pierre naturelle'!E12,Briques!E12,'Blocs de béton'!E12,Béton!E12,Plâtre!E12,Enduits!E12,'Bois et dérivés'!E12,Isolants!E13,Divers!E12,'Matériaux de construction non h'!E12)</f>
        <v>0</v>
      </c>
      <c r="F14">
        <f>CHOOSE('Gamme de matériau'!$C$7,Aucun!F12,'Vide et comble'!F12,Métaux!F12,'Pierre naturelle'!F12,Briques!F12,'Blocs de béton'!F12,Béton!F12,Plâtre!F12,Enduits!F12,'Bois et dérivés'!F12,Isolants!F13,Divers!F12,'Matériaux de construction non h'!F12)</f>
        <v>0</v>
      </c>
    </row>
    <row r="15" spans="2:7" x14ac:dyDescent="0.25">
      <c r="B15">
        <f>CHOOSE('Gamme de matériau'!$C$7,Aucun!B13,'Vide et comble'!B13,Métaux!B13,'Pierre naturelle'!B13,Briques!B13,'Blocs de béton'!B13,Béton!B13,Plâtre!B13,Enduits!B13,'Bois et dérivés'!B13,Isolants!B14,Divers!B13,'Matériaux de construction non h'!B13)</f>
        <v>0</v>
      </c>
      <c r="C15">
        <f>CHOOSE('Gamme de matériau'!$C$7,Aucun!C13,'Vide et comble'!C13,Métaux!C13,'Pierre naturelle'!C13,Briques!C13,'Blocs de béton'!C13,Béton!C13,Plâtre!C13,Enduits!C13,'Bois et dérivés'!C13,Isolants!C14,Divers!C13,'Matériaux de construction non h'!C13)</f>
        <v>0</v>
      </c>
      <c r="D15">
        <f>CHOOSE('Gamme de matériau'!$C$7,Aucun!D13,'Vide et comble'!D13,Métaux!D13,'Pierre naturelle'!D13,Briques!D13,'Blocs de béton'!D13,Béton!D13,Plâtre!D13,Enduits!D13,'Bois et dérivés'!D13,Isolants!D14,Divers!D13,'Matériaux de construction non h'!D13)</f>
        <v>0</v>
      </c>
      <c r="E15">
        <f>CHOOSE('Gamme de matériau'!$C$7,Aucun!E13,'Vide et comble'!E13,Métaux!E13,'Pierre naturelle'!E13,Briques!E13,'Blocs de béton'!E13,Béton!E13,Plâtre!E13,Enduits!E13,'Bois et dérivés'!E13,Isolants!E14,Divers!E13,'Matériaux de construction non h'!E13)</f>
        <v>0</v>
      </c>
      <c r="F15">
        <f>CHOOSE('Gamme de matériau'!$C$7,Aucun!F13,'Vide et comble'!F13,Métaux!F13,'Pierre naturelle'!F13,Briques!F13,'Blocs de béton'!F13,Béton!F13,Plâtre!F13,Enduits!F13,'Bois et dérivés'!F13,Isolants!F14,Divers!F13,'Matériaux de construction non h'!F13)</f>
        <v>0</v>
      </c>
    </row>
    <row r="16" spans="2:7" x14ac:dyDescent="0.25">
      <c r="B16">
        <f>CHOOSE('Gamme de matériau'!$C$7,Aucun!B14,'Vide et comble'!B14,Métaux!B14,'Pierre naturelle'!B14,Briques!B14,'Blocs de béton'!B14,Béton!B14,Plâtre!B14,Enduits!B14,'Bois et dérivés'!B14,Isolants!B15,Divers!B14,'Matériaux de construction non h'!B14)</f>
        <v>0</v>
      </c>
      <c r="C16">
        <f>CHOOSE('Gamme de matériau'!$C$7,Aucun!C14,'Vide et comble'!C14,Métaux!C14,'Pierre naturelle'!C14,Briques!C14,'Blocs de béton'!C14,Béton!C14,Plâtre!C14,Enduits!C14,'Bois et dérivés'!C14,Isolants!C15,Divers!C14,'Matériaux de construction non h'!C14)</f>
        <v>0</v>
      </c>
      <c r="D16">
        <f>CHOOSE('Gamme de matériau'!$C$7,Aucun!D14,'Vide et comble'!D14,Métaux!D14,'Pierre naturelle'!D14,Briques!D14,'Blocs de béton'!D14,Béton!D14,Plâtre!D14,Enduits!D14,'Bois et dérivés'!D14,Isolants!D15,Divers!D14,'Matériaux de construction non h'!D14)</f>
        <v>0</v>
      </c>
      <c r="E16">
        <f>CHOOSE('Gamme de matériau'!$C$7,Aucun!E14,'Vide et comble'!E14,Métaux!E14,'Pierre naturelle'!E14,Briques!E14,'Blocs de béton'!E14,Béton!E14,Plâtre!E14,Enduits!E14,'Bois et dérivés'!E14,Isolants!E15,Divers!E14,'Matériaux de construction non h'!E14)</f>
        <v>0</v>
      </c>
      <c r="F16">
        <f>CHOOSE('Gamme de matériau'!$C$7,Aucun!F14,'Vide et comble'!F14,Métaux!F14,'Pierre naturelle'!F14,Briques!F14,'Blocs de béton'!F14,Béton!F14,Plâtre!F14,Enduits!F14,'Bois et dérivés'!F14,Isolants!F15,Divers!F14,'Matériaux de construction non h'!F14)</f>
        <v>0</v>
      </c>
    </row>
    <row r="17" spans="2:6" x14ac:dyDescent="0.25">
      <c r="B17">
        <f>CHOOSE('Gamme de matériau'!$C$7,Aucun!B15,'Vide et comble'!B15,Métaux!B15,'Pierre naturelle'!B15,Briques!B15,'Blocs de béton'!B15,Béton!B15,Plâtre!B15,Enduits!B15,'Bois et dérivés'!B15,Isolants!B16,Divers!B15,'Matériaux de construction non h'!B15)</f>
        <v>0</v>
      </c>
      <c r="C17">
        <f>CHOOSE('Gamme de matériau'!$C$7,Aucun!C15,'Vide et comble'!C15,Métaux!C15,'Pierre naturelle'!C15,Briques!C15,'Blocs de béton'!C15,Béton!C15,Plâtre!C15,Enduits!C15,'Bois et dérivés'!C15,Isolants!C16,Divers!C15,'Matériaux de construction non h'!C15)</f>
        <v>0</v>
      </c>
      <c r="D17">
        <f>CHOOSE('Gamme de matériau'!$C$7,Aucun!D15,'Vide et comble'!D15,Métaux!D15,'Pierre naturelle'!D15,Briques!D15,'Blocs de béton'!D15,Béton!D15,Plâtre!D15,Enduits!D15,'Bois et dérivés'!D15,Isolants!D16,Divers!D15,'Matériaux de construction non h'!D15)</f>
        <v>0</v>
      </c>
      <c r="E17">
        <f>CHOOSE('Gamme de matériau'!$C$7,Aucun!E15,'Vide et comble'!E15,Métaux!E15,'Pierre naturelle'!E15,Briques!E15,'Blocs de béton'!E15,Béton!E15,Plâtre!E15,Enduits!E15,'Bois et dérivés'!E15,Isolants!E16,Divers!E15,'Matériaux de construction non h'!E15)</f>
        <v>0</v>
      </c>
      <c r="F17">
        <f>CHOOSE('Gamme de matériau'!$C$7,Aucun!F15,'Vide et comble'!F15,Métaux!F15,'Pierre naturelle'!F15,Briques!F15,'Blocs de béton'!F15,Béton!F15,Plâtre!F15,Enduits!F15,'Bois et dérivés'!F15,Isolants!F16,Divers!F15,'Matériaux de construction non h'!F15)</f>
        <v>0</v>
      </c>
    </row>
    <row r="18" spans="2:6" x14ac:dyDescent="0.25">
      <c r="B18">
        <f>CHOOSE('Gamme de matériau'!$C$7,Aucun!B16,'Vide et comble'!B16,Métaux!B16,'Pierre naturelle'!B16,Briques!B16,'Blocs de béton'!B16,Béton!B16,Plâtre!B16,Enduits!B16,'Bois et dérivés'!B16,Isolants!B17,Divers!B16,'Matériaux de construction non h'!B16)</f>
        <v>0</v>
      </c>
      <c r="C18">
        <f>CHOOSE('Gamme de matériau'!$C$7,Aucun!C16,'Vide et comble'!C16,Métaux!C16,'Pierre naturelle'!C16,Briques!C16,'Blocs de béton'!C16,Béton!C16,Plâtre!C16,Enduits!C16,'Bois et dérivés'!C16,Isolants!C17,Divers!C16,'Matériaux de construction non h'!C16)</f>
        <v>0</v>
      </c>
      <c r="D18">
        <f>CHOOSE('Gamme de matériau'!$C$7,Aucun!D16,'Vide et comble'!D16,Métaux!D16,'Pierre naturelle'!D16,Briques!D16,'Blocs de béton'!D16,Béton!D16,Plâtre!D16,Enduits!D16,'Bois et dérivés'!D16,Isolants!D17,Divers!D16,'Matériaux de construction non h'!D16)</f>
        <v>0</v>
      </c>
      <c r="E18">
        <f>CHOOSE('Gamme de matériau'!$C$7,Aucun!E16,'Vide et comble'!E16,Métaux!E16,'Pierre naturelle'!E16,Briques!E16,'Blocs de béton'!E16,Béton!E16,Plâtre!E16,Enduits!E16,'Bois et dérivés'!E16,Isolants!E17,Divers!E16,'Matériaux de construction non h'!E16)</f>
        <v>0</v>
      </c>
      <c r="F18">
        <f>CHOOSE('Gamme de matériau'!$C$7,Aucun!F16,'Vide et comble'!F16,Métaux!F16,'Pierre naturelle'!F16,Briques!F16,'Blocs de béton'!F16,Béton!F16,Plâtre!F16,Enduits!F16,'Bois et dérivés'!F16,Isolants!F17,Divers!F16,'Matériaux de construction non h'!F16)</f>
        <v>0</v>
      </c>
    </row>
    <row r="19" spans="2:6" x14ac:dyDescent="0.25">
      <c r="B19">
        <f>CHOOSE('Gamme de matériau'!$C$7,Aucun!B17,'Vide et comble'!B17,Métaux!B17,'Pierre naturelle'!B17,Briques!B17,'Blocs de béton'!B17,Béton!B17,Plâtre!B17,Enduits!B17,'Bois et dérivés'!B17,Isolants!B18,Divers!B17,'Matériaux de construction non h'!B17)</f>
        <v>0</v>
      </c>
      <c r="C19">
        <f>CHOOSE('Gamme de matériau'!$C$7,Aucun!C17,'Vide et comble'!C17,Métaux!C17,'Pierre naturelle'!C17,Briques!C17,'Blocs de béton'!C17,Béton!C17,Plâtre!C17,Enduits!C17,'Bois et dérivés'!C17,Isolants!C18,Divers!C17,'Matériaux de construction non h'!C17)</f>
        <v>0</v>
      </c>
      <c r="D19">
        <f>CHOOSE('Gamme de matériau'!$C$7,Aucun!D17,'Vide et comble'!D17,Métaux!D17,'Pierre naturelle'!D17,Briques!D17,'Blocs de béton'!D17,Béton!D17,Plâtre!D17,Enduits!D17,'Bois et dérivés'!D17,Isolants!D18,Divers!D17,'Matériaux de construction non h'!D17)</f>
        <v>0</v>
      </c>
      <c r="E19">
        <f>CHOOSE('Gamme de matériau'!$C$7,Aucun!E17,'Vide et comble'!E17,Métaux!E17,'Pierre naturelle'!E17,Briques!E17,'Blocs de béton'!E17,Béton!E17,Plâtre!E17,Enduits!E17,'Bois et dérivés'!E17,Isolants!E18,Divers!E17,'Matériaux de construction non h'!E17)</f>
        <v>0</v>
      </c>
      <c r="F19">
        <f>CHOOSE('Gamme de matériau'!$C$7,Aucun!F17,'Vide et comble'!F17,Métaux!F17,'Pierre naturelle'!F17,Briques!F17,'Blocs de béton'!F17,Béton!F17,Plâtre!F17,Enduits!F17,'Bois et dérivés'!F17,Isolants!F18,Divers!F17,'Matériaux de construction non h'!F17)</f>
        <v>0</v>
      </c>
    </row>
    <row r="20" spans="2:6" x14ac:dyDescent="0.25">
      <c r="B20">
        <f>CHOOSE('Gamme de matériau'!$C$7,Aucun!B18,'Vide et comble'!B18,Métaux!B18,'Pierre naturelle'!B18,Briques!B18,'Blocs de béton'!B18,Béton!B18,Plâtre!B18,Enduits!B18,'Bois et dérivés'!B18,Isolants!B19,Divers!B18,'Matériaux de construction non h'!B18)</f>
        <v>0</v>
      </c>
      <c r="C20">
        <f>CHOOSE('Gamme de matériau'!$C$7,Aucun!C18,'Vide et comble'!C18,Métaux!C18,'Pierre naturelle'!C18,Briques!C18,'Blocs de béton'!C18,Béton!C18,Plâtre!C18,Enduits!C18,'Bois et dérivés'!C18,Isolants!C19,Divers!C18,'Matériaux de construction non h'!C18)</f>
        <v>0</v>
      </c>
      <c r="D20">
        <f>CHOOSE('Gamme de matériau'!$C$7,Aucun!D18,'Vide et comble'!D18,Métaux!D18,'Pierre naturelle'!D18,Briques!D18,'Blocs de béton'!D18,Béton!D18,Plâtre!D18,Enduits!D18,'Bois et dérivés'!D18,Isolants!D19,Divers!D18,'Matériaux de construction non h'!D18)</f>
        <v>0</v>
      </c>
      <c r="E20">
        <f>CHOOSE('Gamme de matériau'!$C$7,Aucun!E18,'Vide et comble'!E18,Métaux!E18,'Pierre naturelle'!E18,Briques!E18,'Blocs de béton'!E18,Béton!E18,Plâtre!E18,Enduits!E18,'Bois et dérivés'!E18,Isolants!E19,Divers!E18,'Matériaux de construction non h'!E18)</f>
        <v>0</v>
      </c>
      <c r="F20">
        <f>CHOOSE('Gamme de matériau'!$C$7,Aucun!F18,'Vide et comble'!F18,Métaux!F18,'Pierre naturelle'!F18,Briques!F18,'Blocs de béton'!F18,Béton!F18,Plâtre!F18,Enduits!F18,'Bois et dérivés'!F18,Isolants!F19,Divers!F18,'Matériaux de construction non h'!F18)</f>
        <v>0</v>
      </c>
    </row>
    <row r="21" spans="2:6" x14ac:dyDescent="0.25">
      <c r="B21">
        <f>CHOOSE('Gamme de matériau'!$C$7,Aucun!B19,'Vide et comble'!B19,Métaux!B19,'Pierre naturelle'!B19,Briques!B19,'Blocs de béton'!B19,Béton!B19,Plâtre!B19,Enduits!B19,'Bois et dérivés'!B19,Isolants!B20,Divers!B19,'Matériaux de construction non h'!B19)</f>
        <v>0</v>
      </c>
      <c r="C21">
        <f>CHOOSE('Gamme de matériau'!$C$7,Aucun!C19,'Vide et comble'!C19,Métaux!C19,'Pierre naturelle'!C19,Briques!C19,'Blocs de béton'!C19,Béton!C19,Plâtre!C19,Enduits!C19,'Bois et dérivés'!C19,Isolants!C20,Divers!C19,'Matériaux de construction non h'!C19)</f>
        <v>0</v>
      </c>
      <c r="D21">
        <f>CHOOSE('Gamme de matériau'!$C$7,Aucun!D19,'Vide et comble'!D19,Métaux!D19,'Pierre naturelle'!D19,Briques!D19,'Blocs de béton'!D19,Béton!D19,Plâtre!D19,Enduits!D19,'Bois et dérivés'!D19,Isolants!D20,Divers!D19,'Matériaux de construction non h'!D19)</f>
        <v>0</v>
      </c>
      <c r="E21">
        <f>CHOOSE('Gamme de matériau'!$C$7,Aucun!E19,'Vide et comble'!E19,Métaux!E19,'Pierre naturelle'!E19,Briques!E19,'Blocs de béton'!E19,Béton!E19,Plâtre!E19,Enduits!E19,'Bois et dérivés'!E19,Isolants!E20,Divers!E19,'Matériaux de construction non h'!E19)</f>
        <v>0</v>
      </c>
      <c r="F21">
        <f>CHOOSE('Gamme de matériau'!$C$7,Aucun!F19,'Vide et comble'!F19,Métaux!F19,'Pierre naturelle'!F19,Briques!F19,'Blocs de béton'!F19,Béton!F19,Plâtre!F19,Enduits!F19,'Bois et dérivés'!F19,Isolants!F20,Divers!F19,'Matériaux de construction non h'!F19)</f>
        <v>0</v>
      </c>
    </row>
    <row r="22" spans="2:6" x14ac:dyDescent="0.25">
      <c r="B22">
        <f>CHOOSE('Gamme de matériau'!$C$7,Aucun!B20,'Vide et comble'!B20,Métaux!B20,'Pierre naturelle'!B20,Briques!B20,'Blocs de béton'!B20,Béton!B20,Plâtre!B20,Enduits!B20,'Bois et dérivés'!B20,Isolants!B21,Divers!B20,'Matériaux de construction non h'!B20)</f>
        <v>0</v>
      </c>
      <c r="C22">
        <f>CHOOSE('Gamme de matériau'!$C$7,Aucun!C20,'Vide et comble'!C20,Métaux!C20,'Pierre naturelle'!C20,Briques!C20,'Blocs de béton'!C20,Béton!C20,Plâtre!C20,Enduits!C20,'Bois et dérivés'!C20,Isolants!C21,Divers!C20,'Matériaux de construction non h'!C20)</f>
        <v>0</v>
      </c>
      <c r="D22">
        <f>CHOOSE('Gamme de matériau'!$C$7,Aucun!D20,'Vide et comble'!D20,Métaux!D20,'Pierre naturelle'!D20,Briques!D20,'Blocs de béton'!D20,Béton!D20,Plâtre!D20,Enduits!D20,'Bois et dérivés'!D20,Isolants!D21,Divers!D20,'Matériaux de construction non h'!D20)</f>
        <v>0</v>
      </c>
      <c r="E22">
        <f>CHOOSE('Gamme de matériau'!$C$7,Aucun!E20,'Vide et comble'!E20,Métaux!E20,'Pierre naturelle'!E20,Briques!E20,'Blocs de béton'!E20,Béton!E20,Plâtre!E20,Enduits!E20,'Bois et dérivés'!E20,Isolants!E21,Divers!E20,'Matériaux de construction non h'!E20)</f>
        <v>0</v>
      </c>
      <c r="F22">
        <f>CHOOSE('Gamme de matériau'!$C$7,Aucun!F20,'Vide et comble'!F20,Métaux!F20,'Pierre naturelle'!F20,Briques!F20,'Blocs de béton'!F20,Béton!F20,Plâtre!F20,Enduits!F20,'Bois et dérivés'!F20,Isolants!F21,Divers!F20,'Matériaux de construction non h'!F20)</f>
        <v>0</v>
      </c>
    </row>
    <row r="23" spans="2:6" x14ac:dyDescent="0.25">
      <c r="B23">
        <f>CHOOSE('Gamme de matériau'!$C$7,Aucun!B21,'Vide et comble'!B21,Métaux!B21,'Pierre naturelle'!B21,Briques!B21,'Blocs de béton'!B21,Béton!B21,Plâtre!B21,Enduits!B21,'Bois et dérivés'!B21,Isolants!B22,Divers!B21,'Matériaux de construction non h'!B21)</f>
        <v>0</v>
      </c>
      <c r="C23">
        <f>CHOOSE('Gamme de matériau'!$C$7,Aucun!C21,'Vide et comble'!C21,Métaux!C21,'Pierre naturelle'!C21,Briques!C21,'Blocs de béton'!C21,Béton!C21,Plâtre!C21,Enduits!C21,'Bois et dérivés'!C21,Isolants!C22,Divers!C21,'Matériaux de construction non h'!C21)</f>
        <v>0</v>
      </c>
      <c r="D23">
        <f>CHOOSE('Gamme de matériau'!$C$7,Aucun!D21,'Vide et comble'!D21,Métaux!D21,'Pierre naturelle'!D21,Briques!D21,'Blocs de béton'!D21,Béton!D21,Plâtre!D21,Enduits!D21,'Bois et dérivés'!D21,Isolants!D22,Divers!D21,'Matériaux de construction non h'!D21)</f>
        <v>0</v>
      </c>
      <c r="E23">
        <f>CHOOSE('Gamme de matériau'!$C$7,Aucun!E21,'Vide et comble'!E21,Métaux!E21,'Pierre naturelle'!E21,Briques!E21,'Blocs de béton'!E21,Béton!E21,Plâtre!E21,Enduits!E21,'Bois et dérivés'!E21,Isolants!E22,Divers!E21,'Matériaux de construction non h'!E21)</f>
        <v>0</v>
      </c>
      <c r="F23">
        <f>CHOOSE('Gamme de matériau'!$C$7,Aucun!F21,'Vide et comble'!F21,Métaux!F21,'Pierre naturelle'!F21,Briques!F21,'Blocs de béton'!F21,Béton!F21,Plâtre!F21,Enduits!F21,'Bois et dérivés'!F21,Isolants!F22,Divers!F21,'Matériaux de construction non h'!F21)</f>
        <v>0</v>
      </c>
    </row>
    <row r="24" spans="2:6" x14ac:dyDescent="0.25">
      <c r="B24">
        <f>CHOOSE('Gamme de matériau'!$C$7,Aucun!B22,'Vide et comble'!B22,Métaux!B22,'Pierre naturelle'!B22,Briques!B22,'Blocs de béton'!B22,Béton!B22,Plâtre!B22,Enduits!B22,'Bois et dérivés'!B22,Isolants!B23,Divers!B22,'Matériaux de construction non h'!B22)</f>
        <v>0</v>
      </c>
      <c r="C24">
        <f>CHOOSE('Gamme de matériau'!$C$7,Aucun!C22,'Vide et comble'!C22,Métaux!C22,'Pierre naturelle'!C22,Briques!C22,'Blocs de béton'!C22,Béton!C22,Plâtre!C22,Enduits!C22,'Bois et dérivés'!C22,Isolants!C23,Divers!C22,'Matériaux de construction non h'!C22)</f>
        <v>0</v>
      </c>
      <c r="D24">
        <f>CHOOSE('Gamme de matériau'!$C$7,Aucun!D22,'Vide et comble'!D22,Métaux!D22,'Pierre naturelle'!D22,Briques!D22,'Blocs de béton'!D22,Béton!D22,Plâtre!D22,Enduits!D22,'Bois et dérivés'!D22,Isolants!D23,Divers!D22,'Matériaux de construction non h'!D22)</f>
        <v>0</v>
      </c>
      <c r="E24">
        <f>CHOOSE('Gamme de matériau'!$C$7,Aucun!E22,'Vide et comble'!E22,Métaux!E22,'Pierre naturelle'!E22,Briques!E22,'Blocs de béton'!E22,Béton!E22,Plâtre!E22,Enduits!E22,'Bois et dérivés'!E22,Isolants!E23,Divers!E22,'Matériaux de construction non h'!E22)</f>
        <v>0</v>
      </c>
      <c r="F24">
        <f>CHOOSE('Gamme de matériau'!$C$7,Aucun!F22,'Vide et comble'!F22,Métaux!F22,'Pierre naturelle'!F22,Briques!F22,'Blocs de béton'!F22,Béton!F22,Plâtre!F22,Enduits!F22,'Bois et dérivés'!F22,Isolants!F23,Divers!F22,'Matériaux de construction non h'!F22)</f>
        <v>0</v>
      </c>
    </row>
    <row r="25" spans="2:6" x14ac:dyDescent="0.25">
      <c r="B25">
        <f>CHOOSE('Gamme de matériau'!$C$7,Aucun!B23,'Vide et comble'!B23,Métaux!B23,'Pierre naturelle'!B23,Briques!B23,'Blocs de béton'!B23,Béton!B23,Plâtre!B23,Enduits!B23,'Bois et dérivés'!B23,Isolants!B24,Divers!B23,'Matériaux de construction non h'!B23)</f>
        <v>0</v>
      </c>
      <c r="C25">
        <f>CHOOSE('Gamme de matériau'!$C$7,Aucun!C23,'Vide et comble'!C23,Métaux!C23,'Pierre naturelle'!C23,Briques!C23,'Blocs de béton'!C23,Béton!C23,Plâtre!C23,Enduits!C23,'Bois et dérivés'!C23,Isolants!C24,Divers!C23,'Matériaux de construction non h'!C23)</f>
        <v>0</v>
      </c>
      <c r="D25">
        <f>CHOOSE('Gamme de matériau'!$C$7,Aucun!D23,'Vide et comble'!D23,Métaux!D23,'Pierre naturelle'!D23,Briques!D23,'Blocs de béton'!D23,Béton!D23,Plâtre!D23,Enduits!D23,'Bois et dérivés'!D23,Isolants!D24,Divers!D23,'Matériaux de construction non h'!D23)</f>
        <v>0</v>
      </c>
      <c r="E25">
        <f>CHOOSE('Gamme de matériau'!$C$7,Aucun!E23,'Vide et comble'!E23,Métaux!E23,'Pierre naturelle'!E23,Briques!E23,'Blocs de béton'!E23,Béton!E23,Plâtre!E23,Enduits!E23,'Bois et dérivés'!E23,Isolants!E24,Divers!E23,'Matériaux de construction non h'!E23)</f>
        <v>0</v>
      </c>
      <c r="F25">
        <f>CHOOSE('Gamme de matériau'!$C$7,Aucun!F23,'Vide et comble'!F23,Métaux!F23,'Pierre naturelle'!F23,Briques!F23,'Blocs de béton'!F23,Béton!F23,Plâtre!F23,Enduits!F23,'Bois et dérivés'!F23,Isolants!F24,Divers!F23,'Matériaux de construction non h'!F23)</f>
        <v>0</v>
      </c>
    </row>
    <row r="26" spans="2:6" x14ac:dyDescent="0.25">
      <c r="B26">
        <f>CHOOSE('Gamme de matériau'!$C$7,Aucun!B24,'Vide et comble'!B24,Métaux!B24,'Pierre naturelle'!B24,Briques!B24,'Blocs de béton'!B24,Béton!B24,Plâtre!B24,Enduits!B24,'Bois et dérivés'!B24,Isolants!B25,Divers!B24,'Matériaux de construction non h'!B24)</f>
        <v>0</v>
      </c>
      <c r="C26">
        <f>CHOOSE('Gamme de matériau'!$C$7,Aucun!C24,'Vide et comble'!C24,Métaux!C24,'Pierre naturelle'!C24,Briques!C24,'Blocs de béton'!C24,Béton!C24,Plâtre!C24,Enduits!C24,'Bois et dérivés'!C24,Isolants!C25,Divers!C24,'Matériaux de construction non h'!C24)</f>
        <v>0</v>
      </c>
      <c r="D26">
        <f>CHOOSE('Gamme de matériau'!$C$7,Aucun!D24,'Vide et comble'!D24,Métaux!D24,'Pierre naturelle'!D24,Briques!D24,'Blocs de béton'!D24,Béton!D24,Plâtre!D24,Enduits!D24,'Bois et dérivés'!D24,Isolants!D25,Divers!D24,'Matériaux de construction non h'!D24)</f>
        <v>0</v>
      </c>
      <c r="E26">
        <f>CHOOSE('Gamme de matériau'!$C$7,Aucun!E24,'Vide et comble'!E24,Métaux!E24,'Pierre naturelle'!E24,Briques!E24,'Blocs de béton'!E24,Béton!E24,Plâtre!E24,Enduits!E24,'Bois et dérivés'!E24,Isolants!E25,Divers!E24,'Matériaux de construction non h'!E24)</f>
        <v>0</v>
      </c>
      <c r="F26">
        <f>CHOOSE('Gamme de matériau'!$C$7,Aucun!F24,'Vide et comble'!F24,Métaux!F24,'Pierre naturelle'!F24,Briques!F24,'Blocs de béton'!F24,Béton!F24,Plâtre!F24,Enduits!F24,'Bois et dérivés'!F24,Isolants!F25,Divers!F24,'Matériaux de construction non h'!F24)</f>
        <v>0</v>
      </c>
    </row>
    <row r="27" spans="2:6" x14ac:dyDescent="0.25">
      <c r="B27">
        <f>CHOOSE('Gamme de matériau'!$C$7,Aucun!B25,'Vide et comble'!B25,Métaux!B25,'Pierre naturelle'!B25,Briques!B25,'Blocs de béton'!B25,Béton!B25,Plâtre!B25,Enduits!B25,'Bois et dérivés'!B25,Isolants!B26,Divers!B25,'Matériaux de construction non h'!B25)</f>
        <v>0</v>
      </c>
      <c r="C27">
        <f>CHOOSE('Gamme de matériau'!$C$7,Aucun!C25,'Vide et comble'!C25,Métaux!C25,'Pierre naturelle'!C25,Briques!C25,'Blocs de béton'!C25,Béton!C25,Plâtre!C25,Enduits!C25,'Bois et dérivés'!C25,Isolants!C26,Divers!C25,'Matériaux de construction non h'!C25)</f>
        <v>0</v>
      </c>
      <c r="D27">
        <f>CHOOSE('Gamme de matériau'!$C$7,Aucun!D25,'Vide et comble'!D25,Métaux!D25,'Pierre naturelle'!D25,Briques!D25,'Blocs de béton'!D25,Béton!D25,Plâtre!D25,Enduits!D25,'Bois et dérivés'!D25,Isolants!D26,Divers!D25,'Matériaux de construction non h'!D25)</f>
        <v>0</v>
      </c>
      <c r="E27">
        <f>CHOOSE('Gamme de matériau'!$C$7,Aucun!E25,'Vide et comble'!E25,Métaux!E25,'Pierre naturelle'!E25,Briques!E25,'Blocs de béton'!E25,Béton!E25,Plâtre!E25,Enduits!E25,'Bois et dérivés'!E25,Isolants!E26,Divers!E25,'Matériaux de construction non h'!E25)</f>
        <v>0</v>
      </c>
      <c r="F27">
        <f>CHOOSE('Gamme de matériau'!$C$7,Aucun!F25,'Vide et comble'!F25,Métaux!F25,'Pierre naturelle'!F25,Briques!F25,'Blocs de béton'!F25,Béton!F25,Plâtre!F25,Enduits!F25,'Bois et dérivés'!F25,Isolants!F26,Divers!F25,'Matériaux de construction non h'!F25)</f>
        <v>0</v>
      </c>
    </row>
    <row r="28" spans="2:6" x14ac:dyDescent="0.25">
      <c r="B28">
        <f>CHOOSE('Gamme de matériau'!$C$7,Aucun!B26,'Vide et comble'!B26,Métaux!B26,'Pierre naturelle'!B26,Briques!B26,'Blocs de béton'!B26,Béton!B26,Plâtre!B26,Enduits!B26,'Bois et dérivés'!B26,Isolants!B27,Divers!B26,'Matériaux de construction non h'!B26)</f>
        <v>0</v>
      </c>
      <c r="C28">
        <f>CHOOSE('Gamme de matériau'!$C$7,Aucun!C26,'Vide et comble'!C26,Métaux!C26,'Pierre naturelle'!C26,Briques!C26,'Blocs de béton'!C26,Béton!C26,Plâtre!C26,Enduits!C26,'Bois et dérivés'!C26,Isolants!C27,Divers!C26,'Matériaux de construction non h'!C26)</f>
        <v>0</v>
      </c>
      <c r="D28">
        <f>CHOOSE('Gamme de matériau'!$C$7,Aucun!D26,'Vide et comble'!D26,Métaux!D26,'Pierre naturelle'!D26,Briques!D26,'Blocs de béton'!D26,Béton!D26,Plâtre!D26,Enduits!D26,'Bois et dérivés'!D26,Isolants!D27,Divers!D26,'Matériaux de construction non h'!D26)</f>
        <v>0</v>
      </c>
      <c r="E28">
        <f>CHOOSE('Gamme de matériau'!$C$7,Aucun!E26,'Vide et comble'!E26,Métaux!E26,'Pierre naturelle'!E26,Briques!E26,'Blocs de béton'!E26,Béton!E26,Plâtre!E26,Enduits!E26,'Bois et dérivés'!E26,Isolants!E27,Divers!E26,'Matériaux de construction non h'!E26)</f>
        <v>0</v>
      </c>
      <c r="F28">
        <f>CHOOSE('Gamme de matériau'!$C$7,Aucun!F26,'Vide et comble'!F26,Métaux!F26,'Pierre naturelle'!F26,Briques!F26,'Blocs de béton'!F26,Béton!F26,Plâtre!F26,Enduits!F26,'Bois et dérivés'!F26,Isolants!F27,Divers!F26,'Matériaux de construction non h'!F26)</f>
        <v>0</v>
      </c>
    </row>
    <row r="29" spans="2:6" x14ac:dyDescent="0.25">
      <c r="B29">
        <f>CHOOSE('Gamme de matériau'!$C$7,Aucun!B27,'Vide et comble'!B27,Métaux!B27,'Pierre naturelle'!B27,Briques!B27,'Blocs de béton'!B27,Béton!B27,Plâtre!B27,Enduits!B27,'Bois et dérivés'!B27,Isolants!B28,Divers!B27,'Matériaux de construction non h'!B27)</f>
        <v>0</v>
      </c>
      <c r="C29">
        <f>CHOOSE('Gamme de matériau'!$C$7,Aucun!C27,'Vide et comble'!C27,Métaux!C27,'Pierre naturelle'!C27,Briques!C27,'Blocs de béton'!C27,Béton!C27,Plâtre!C27,Enduits!C27,'Bois et dérivés'!C27,Isolants!C28,Divers!C27,'Matériaux de construction non h'!C27)</f>
        <v>0</v>
      </c>
      <c r="D29">
        <f>CHOOSE('Gamme de matériau'!$C$7,Aucun!D27,'Vide et comble'!D27,Métaux!D27,'Pierre naturelle'!D27,Briques!D27,'Blocs de béton'!D27,Béton!D27,Plâtre!D27,Enduits!D27,'Bois et dérivés'!D27,Isolants!D28,Divers!D27,'Matériaux de construction non h'!D27)</f>
        <v>0</v>
      </c>
      <c r="E29">
        <f>CHOOSE('Gamme de matériau'!$C$7,Aucun!E27,'Vide et comble'!E27,Métaux!E27,'Pierre naturelle'!E27,Briques!E27,'Blocs de béton'!E27,Béton!E27,Plâtre!E27,Enduits!E27,'Bois et dérivés'!E27,Isolants!E28,Divers!E27,'Matériaux de construction non h'!E27)</f>
        <v>0</v>
      </c>
      <c r="F29">
        <f>CHOOSE('Gamme de matériau'!$C$7,Aucun!F27,'Vide et comble'!F27,Métaux!F27,'Pierre naturelle'!F27,Briques!F27,'Blocs de béton'!F27,Béton!F27,Plâtre!F27,Enduits!F27,'Bois et dérivés'!F27,Isolants!F28,Divers!F27,'Matériaux de construction non h'!F27)</f>
        <v>0</v>
      </c>
    </row>
    <row r="30" spans="2:6" x14ac:dyDescent="0.25">
      <c r="B30">
        <f>CHOOSE('Gamme de matériau'!$C$7,Aucun!B28,'Vide et comble'!B28,Métaux!B28,'Pierre naturelle'!B28,Briques!B28,'Blocs de béton'!B28,Béton!B28,Plâtre!B28,Enduits!B28,'Bois et dérivés'!B28,Isolants!B29,Divers!B28,'Matériaux de construction non h'!B28)</f>
        <v>0</v>
      </c>
      <c r="C30">
        <f>CHOOSE('Gamme de matériau'!$C$7,Aucun!C28,'Vide et comble'!C28,Métaux!C28,'Pierre naturelle'!C28,Briques!C28,'Blocs de béton'!C28,Béton!C28,Plâtre!C28,Enduits!C28,'Bois et dérivés'!C28,Isolants!C29,Divers!C28,'Matériaux de construction non h'!C28)</f>
        <v>0</v>
      </c>
      <c r="D30">
        <f>CHOOSE('Gamme de matériau'!$C$7,Aucun!D28,'Vide et comble'!D28,Métaux!D28,'Pierre naturelle'!D28,Briques!D28,'Blocs de béton'!D28,Béton!D28,Plâtre!D28,Enduits!D28,'Bois et dérivés'!D28,Isolants!D29,Divers!D28,'Matériaux de construction non h'!D28)</f>
        <v>0</v>
      </c>
      <c r="E30">
        <f>CHOOSE('Gamme de matériau'!$C$7,Aucun!E28,'Vide et comble'!E28,Métaux!E28,'Pierre naturelle'!E28,Briques!E28,'Blocs de béton'!E28,Béton!E28,Plâtre!E28,Enduits!E28,'Bois et dérivés'!E28,Isolants!E29,Divers!E28,'Matériaux de construction non h'!E28)</f>
        <v>0</v>
      </c>
      <c r="F30">
        <f>CHOOSE('Gamme de matériau'!$C$7,Aucun!F28,'Vide et comble'!F28,Métaux!F28,'Pierre naturelle'!F28,Briques!F28,'Blocs de béton'!F28,Béton!F28,Plâtre!F28,Enduits!F28,'Bois et dérivés'!F28,Isolants!F29,Divers!F28,'Matériaux de construction non h'!F28)</f>
        <v>0</v>
      </c>
    </row>
    <row r="31" spans="2:6" x14ac:dyDescent="0.25">
      <c r="B31">
        <f>CHOOSE('Gamme de matériau'!$C$7,Aucun!B29,'Vide et comble'!B29,Métaux!B29,'Pierre naturelle'!B29,Briques!B29,'Blocs de béton'!B29,Béton!B29,Plâtre!B29,Enduits!B29,'Bois et dérivés'!B29,Isolants!B30,Divers!B29,'Matériaux de construction non h'!B29)</f>
        <v>0</v>
      </c>
      <c r="C31">
        <f>CHOOSE('Gamme de matériau'!$C$7,Aucun!C29,'Vide et comble'!C29,Métaux!C29,'Pierre naturelle'!C29,Briques!C29,'Blocs de béton'!C29,Béton!C29,Plâtre!C29,Enduits!C29,'Bois et dérivés'!C29,Isolants!C30,Divers!C29,'Matériaux de construction non h'!C29)</f>
        <v>0</v>
      </c>
      <c r="D31">
        <f>CHOOSE('Gamme de matériau'!$C$7,Aucun!D29,'Vide et comble'!D29,Métaux!D29,'Pierre naturelle'!D29,Briques!D29,'Blocs de béton'!D29,Béton!D29,Plâtre!D29,Enduits!D29,'Bois et dérivés'!D29,Isolants!D30,Divers!D29,'Matériaux de construction non h'!D29)</f>
        <v>0</v>
      </c>
      <c r="E31">
        <f>CHOOSE('Gamme de matériau'!$C$7,Aucun!E29,'Vide et comble'!E29,Métaux!E29,'Pierre naturelle'!E29,Briques!E29,'Blocs de béton'!E29,Béton!E29,Plâtre!E29,Enduits!E29,'Bois et dérivés'!E29,Isolants!E30,Divers!E29,'Matériaux de construction non h'!E29)</f>
        <v>0</v>
      </c>
      <c r="F31">
        <f>CHOOSE('Gamme de matériau'!$C$7,Aucun!F29,'Vide et comble'!F29,Métaux!F29,'Pierre naturelle'!F29,Briques!F29,'Blocs de béton'!F29,Béton!F29,Plâtre!F29,Enduits!F29,'Bois et dérivés'!F29,Isolants!F30,Divers!F29,'Matériaux de construction non h'!F29)</f>
        <v>0</v>
      </c>
    </row>
    <row r="32" spans="2:6" x14ac:dyDescent="0.25">
      <c r="B32">
        <f>CHOOSE('Gamme de matériau'!$C$7,Aucun!B30,'Vide et comble'!B30,Métaux!B30,'Pierre naturelle'!B30,Briques!B30,'Blocs de béton'!B30,Béton!B30,Plâtre!B30,Enduits!B30,'Bois et dérivés'!B30,Isolants!B31,Divers!B30,'Matériaux de construction non h'!B30)</f>
        <v>0</v>
      </c>
      <c r="C32">
        <f>CHOOSE('Gamme de matériau'!$C$7,Aucun!C30,'Vide et comble'!C30,Métaux!C30,'Pierre naturelle'!C30,Briques!C30,'Blocs de béton'!C30,Béton!C30,Plâtre!C30,Enduits!C30,'Bois et dérivés'!C30,Isolants!C31,Divers!C30,'Matériaux de construction non h'!C30)</f>
        <v>0</v>
      </c>
      <c r="D32">
        <f>CHOOSE('Gamme de matériau'!$C$7,Aucun!D30,'Vide et comble'!D30,Métaux!D30,'Pierre naturelle'!D30,Briques!D30,'Blocs de béton'!D30,Béton!D30,Plâtre!D30,Enduits!D30,'Bois et dérivés'!D30,Isolants!D31,Divers!D30,'Matériaux de construction non h'!D30)</f>
        <v>0</v>
      </c>
      <c r="E32">
        <f>CHOOSE('Gamme de matériau'!$C$7,Aucun!E30,'Vide et comble'!E30,Métaux!E30,'Pierre naturelle'!E30,Briques!E30,'Blocs de béton'!E30,Béton!E30,Plâtre!E30,Enduits!E30,'Bois et dérivés'!E30,Isolants!E31,Divers!E30,'Matériaux de construction non h'!E30)</f>
        <v>0</v>
      </c>
      <c r="F32">
        <f>CHOOSE('Gamme de matériau'!$C$7,Aucun!F30,'Vide et comble'!F30,Métaux!F30,'Pierre naturelle'!F30,Briques!F30,'Blocs de béton'!F30,Béton!F30,Plâtre!F30,Enduits!F30,'Bois et dérivés'!F30,Isolants!F31,Divers!F30,'Matériaux de construction non h'!F30)</f>
        <v>0</v>
      </c>
    </row>
    <row r="33" spans="2:6" x14ac:dyDescent="0.25">
      <c r="B33">
        <f>CHOOSE('Gamme de matériau'!$C$7,Aucun!B31,'Vide et comble'!B31,Métaux!B31,'Pierre naturelle'!B31,Briques!B31,'Blocs de béton'!B31,Béton!B31,Plâtre!B31,Enduits!B31,'Bois et dérivés'!B31,Isolants!B32,Divers!B31,'Matériaux de construction non h'!B31)</f>
        <v>0</v>
      </c>
      <c r="C33">
        <f>CHOOSE('Gamme de matériau'!$C$7,Aucun!C31,'Vide et comble'!C31,Métaux!C31,'Pierre naturelle'!C31,Briques!C31,'Blocs de béton'!C31,Béton!C31,Plâtre!C31,Enduits!C31,'Bois et dérivés'!C31,Isolants!C32,Divers!C31,'Matériaux de construction non h'!C31)</f>
        <v>0</v>
      </c>
      <c r="D33">
        <f>CHOOSE('Gamme de matériau'!$C$7,Aucun!D31,'Vide et comble'!D31,Métaux!D31,'Pierre naturelle'!D31,Briques!D31,'Blocs de béton'!D31,Béton!D31,Plâtre!D31,Enduits!D31,'Bois et dérivés'!D31,Isolants!D32,Divers!D31,'Matériaux de construction non h'!D31)</f>
        <v>0</v>
      </c>
      <c r="E33">
        <f>CHOOSE('Gamme de matériau'!$C$7,Aucun!E31,'Vide et comble'!E31,Métaux!E31,'Pierre naturelle'!E31,Briques!E31,'Blocs de béton'!E31,Béton!E31,Plâtre!E31,Enduits!E31,'Bois et dérivés'!E31,Isolants!E32,Divers!E31,'Matériaux de construction non h'!E31)</f>
        <v>0</v>
      </c>
      <c r="F33">
        <f>CHOOSE('Gamme de matériau'!$C$7,Aucun!F31,'Vide et comble'!F31,Métaux!F31,'Pierre naturelle'!F31,Briques!F31,'Blocs de béton'!F31,Béton!F31,Plâtre!F31,Enduits!F31,'Bois et dérivés'!F31,Isolants!F32,Divers!F31,'Matériaux de construction non h'!F31)</f>
        <v>0</v>
      </c>
    </row>
    <row r="34" spans="2:6" x14ac:dyDescent="0.25">
      <c r="B34">
        <f>CHOOSE('Gamme de matériau'!$C$7,Aucun!B32,'Vide et comble'!B32,Métaux!B32,'Pierre naturelle'!B32,Briques!B32,'Blocs de béton'!B32,Béton!B32,Plâtre!B32,Enduits!B32,'Bois et dérivés'!B32,Isolants!B33,Divers!B32,'Matériaux de construction non h'!B32)</f>
        <v>0</v>
      </c>
      <c r="C34">
        <f>CHOOSE('Gamme de matériau'!$C$7,Aucun!C32,'Vide et comble'!C32,Métaux!C32,'Pierre naturelle'!C32,Briques!C32,'Blocs de béton'!C32,Béton!C32,Plâtre!C32,Enduits!C32,'Bois et dérivés'!C32,Isolants!C33,Divers!C32,'Matériaux de construction non h'!C32)</f>
        <v>0</v>
      </c>
      <c r="D34">
        <f>CHOOSE('Gamme de matériau'!$C$7,Aucun!D32,'Vide et comble'!D32,Métaux!D32,'Pierre naturelle'!D32,Briques!D32,'Blocs de béton'!D32,Béton!D32,Plâtre!D32,Enduits!D32,'Bois et dérivés'!D32,Isolants!D33,Divers!D32,'Matériaux de construction non h'!D32)</f>
        <v>0</v>
      </c>
      <c r="E34">
        <f>CHOOSE('Gamme de matériau'!$C$7,Aucun!E32,'Vide et comble'!E32,Métaux!E32,'Pierre naturelle'!E32,Briques!E32,'Blocs de béton'!E32,Béton!E32,Plâtre!E32,Enduits!E32,'Bois et dérivés'!E32,Isolants!E33,Divers!E32,'Matériaux de construction non h'!E32)</f>
        <v>0</v>
      </c>
      <c r="F34">
        <f>CHOOSE('Gamme de matériau'!$C$7,Aucun!F32,'Vide et comble'!F32,Métaux!F32,'Pierre naturelle'!F32,Briques!F32,'Blocs de béton'!F32,Béton!F32,Plâtre!F32,Enduits!F32,'Bois et dérivés'!F32,Isolants!F33,Divers!F32,'Matériaux de construction non h'!F32)</f>
        <v>0</v>
      </c>
    </row>
    <row r="35" spans="2:6" x14ac:dyDescent="0.25">
      <c r="B35">
        <f>CHOOSE('Gamme de matériau'!$C$7,Aucun!B33,'Vide et comble'!B33,Métaux!B33,'Pierre naturelle'!B33,Briques!B33,'Blocs de béton'!B33,Béton!B33,Plâtre!B33,Enduits!B33,'Bois et dérivés'!B33,Isolants!B34,Divers!B33,'Matériaux de construction non h'!B33)</f>
        <v>0</v>
      </c>
      <c r="C35">
        <f>CHOOSE('Gamme de matériau'!$C$7,Aucun!C33,'Vide et comble'!C33,Métaux!C33,'Pierre naturelle'!C33,Briques!C33,'Blocs de béton'!C33,Béton!C33,Plâtre!C33,Enduits!C33,'Bois et dérivés'!C33,Isolants!C34,Divers!C33,'Matériaux de construction non h'!C33)</f>
        <v>0</v>
      </c>
      <c r="D35">
        <f>CHOOSE('Gamme de matériau'!$C$7,Aucun!D33,'Vide et comble'!D33,Métaux!D33,'Pierre naturelle'!D33,Briques!D33,'Blocs de béton'!D33,Béton!D33,Plâtre!D33,Enduits!D33,'Bois et dérivés'!D33,Isolants!D34,Divers!D33,'Matériaux de construction non h'!D33)</f>
        <v>0</v>
      </c>
      <c r="E35">
        <f>CHOOSE('Gamme de matériau'!$C$7,Aucun!E33,'Vide et comble'!E33,Métaux!E33,'Pierre naturelle'!E33,Briques!E33,'Blocs de béton'!E33,Béton!E33,Plâtre!E33,Enduits!E33,'Bois et dérivés'!E33,Isolants!E34,Divers!E33,'Matériaux de construction non h'!E33)</f>
        <v>0</v>
      </c>
      <c r="F35">
        <f>CHOOSE('Gamme de matériau'!$C$7,Aucun!F33,'Vide et comble'!F33,Métaux!F33,'Pierre naturelle'!F33,Briques!F33,'Blocs de béton'!F33,Béton!F33,Plâtre!F33,Enduits!F33,'Bois et dérivés'!F33,Isolants!F34,Divers!F33,'Matériaux de construction non h'!F33)</f>
        <v>0</v>
      </c>
    </row>
    <row r="36" spans="2:6" x14ac:dyDescent="0.25">
      <c r="B36">
        <f>CHOOSE('Gamme de matériau'!$C$7,Aucun!B34,'Vide et comble'!B34,Métaux!B34,'Pierre naturelle'!B34,Briques!B34,'Blocs de béton'!B34,Béton!B34,Plâtre!B34,Enduits!B34,'Bois et dérivés'!B34,Isolants!B35,Divers!B34,'Matériaux de construction non h'!B34)</f>
        <v>0</v>
      </c>
      <c r="C36">
        <f>CHOOSE('Gamme de matériau'!$C$7,Aucun!C34,'Vide et comble'!C34,Métaux!C34,'Pierre naturelle'!C34,Briques!C34,'Blocs de béton'!C34,Béton!C34,Plâtre!C34,Enduits!C34,'Bois et dérivés'!C34,Isolants!C35,Divers!C34,'Matériaux de construction non h'!C34)</f>
        <v>0</v>
      </c>
      <c r="D36">
        <f>CHOOSE('Gamme de matériau'!$C$7,Aucun!D34,'Vide et comble'!D34,Métaux!D34,'Pierre naturelle'!D34,Briques!D34,'Blocs de béton'!D34,Béton!D34,Plâtre!D34,Enduits!D34,'Bois et dérivés'!D34,Isolants!D35,Divers!D34,'Matériaux de construction non h'!D34)</f>
        <v>0</v>
      </c>
      <c r="E36">
        <f>CHOOSE('Gamme de matériau'!$C$7,Aucun!E34,'Vide et comble'!E34,Métaux!E34,'Pierre naturelle'!E34,Briques!E34,'Blocs de béton'!E34,Béton!E34,Plâtre!E34,Enduits!E34,'Bois et dérivés'!E34,Isolants!E35,Divers!E34,'Matériaux de construction non h'!E34)</f>
        <v>0</v>
      </c>
      <c r="F36">
        <f>CHOOSE('Gamme de matériau'!$C$7,Aucun!F34,'Vide et comble'!F34,Métaux!F34,'Pierre naturelle'!F34,Briques!F34,'Blocs de béton'!F34,Béton!F34,Plâtre!F34,Enduits!F34,'Bois et dérivés'!F34,Isolants!F35,Divers!F34,'Matériaux de construction non h'!F34)</f>
        <v>0</v>
      </c>
    </row>
    <row r="37" spans="2:6" x14ac:dyDescent="0.25">
      <c r="B37">
        <f>CHOOSE('Gamme de matériau'!$C$7,Aucun!B35,'Vide et comble'!B35,Métaux!B35,'Pierre naturelle'!B35,Briques!B35,'Blocs de béton'!B35,Béton!B35,Plâtre!B35,Enduits!B35,'Bois et dérivés'!B35,Isolants!B36,Divers!B35,'Matériaux de construction non h'!B35)</f>
        <v>0</v>
      </c>
      <c r="C37">
        <f>CHOOSE('Gamme de matériau'!$C$7,Aucun!C35,'Vide et comble'!C35,Métaux!C35,'Pierre naturelle'!C35,Briques!C35,'Blocs de béton'!C35,Béton!C35,Plâtre!C35,Enduits!C35,'Bois et dérivés'!C35,Isolants!C36,Divers!C35,'Matériaux de construction non h'!C35)</f>
        <v>0</v>
      </c>
      <c r="D37">
        <f>CHOOSE('Gamme de matériau'!$C$7,Aucun!D35,'Vide et comble'!D35,Métaux!D35,'Pierre naturelle'!D35,Briques!D35,'Blocs de béton'!D35,Béton!D35,Plâtre!D35,Enduits!D35,'Bois et dérivés'!D35,Isolants!D36,Divers!D35,'Matériaux de construction non h'!D35)</f>
        <v>0</v>
      </c>
      <c r="E37">
        <f>CHOOSE('Gamme de matériau'!$C$7,Aucun!E35,'Vide et comble'!E35,Métaux!E35,'Pierre naturelle'!E35,Briques!E35,'Blocs de béton'!E35,Béton!E35,Plâtre!E35,Enduits!E35,'Bois et dérivés'!E35,Isolants!E36,Divers!E35,'Matériaux de construction non h'!E35)</f>
        <v>0</v>
      </c>
      <c r="F37">
        <f>CHOOSE('Gamme de matériau'!$C$7,Aucun!F35,'Vide et comble'!F35,Métaux!F35,'Pierre naturelle'!F35,Briques!F35,'Blocs de béton'!F35,Béton!F35,Plâtre!F35,Enduits!F35,'Bois et dérivés'!F35,Isolants!F36,Divers!F35,'Matériaux de construction non h'!F35)</f>
        <v>0</v>
      </c>
    </row>
    <row r="38" spans="2:6" x14ac:dyDescent="0.25">
      <c r="B38">
        <f>CHOOSE('Gamme de matériau'!$C$7,Aucun!B36,'Vide et comble'!B36,Métaux!B36,'Pierre naturelle'!B36,Briques!B36,'Blocs de béton'!B36,Béton!B36,Plâtre!B36,Enduits!B36,'Bois et dérivés'!B36,Isolants!B37,Divers!B36,'Matériaux de construction non h'!B36)</f>
        <v>0</v>
      </c>
      <c r="C38">
        <f>CHOOSE('Gamme de matériau'!$C$7,Aucun!C36,'Vide et comble'!C36,Métaux!C36,'Pierre naturelle'!C36,Briques!C36,'Blocs de béton'!C36,Béton!C36,Plâtre!C36,Enduits!C36,'Bois et dérivés'!C36,Isolants!C37,Divers!C36,'Matériaux de construction non h'!C36)</f>
        <v>0</v>
      </c>
      <c r="D38">
        <f>CHOOSE('Gamme de matériau'!$C$7,Aucun!D36,'Vide et comble'!D36,Métaux!D36,'Pierre naturelle'!D36,Briques!D36,'Blocs de béton'!D36,Béton!D36,Plâtre!D36,Enduits!D36,'Bois et dérivés'!D36,Isolants!D37,Divers!D36,'Matériaux de construction non h'!D36)</f>
        <v>0</v>
      </c>
      <c r="E38">
        <f>CHOOSE('Gamme de matériau'!$C$7,Aucun!E36,'Vide et comble'!E36,Métaux!E36,'Pierre naturelle'!E36,Briques!E36,'Blocs de béton'!E36,Béton!E36,Plâtre!E36,Enduits!E36,'Bois et dérivés'!E36,Isolants!E37,Divers!E36,'Matériaux de construction non h'!E36)</f>
        <v>0</v>
      </c>
      <c r="F38">
        <f>CHOOSE('Gamme de matériau'!$C$7,Aucun!F36,'Vide et comble'!F36,Métaux!F36,'Pierre naturelle'!F36,Briques!F36,'Blocs de béton'!F36,Béton!F36,Plâtre!F36,Enduits!F36,'Bois et dérivés'!F36,Isolants!F37,Divers!F36,'Matériaux de construction non h'!F36)</f>
        <v>0</v>
      </c>
    </row>
    <row r="39" spans="2:6" x14ac:dyDescent="0.25">
      <c r="B39">
        <f>CHOOSE('Gamme de matériau'!$C$7,Aucun!B37,'Vide et comble'!B37,Métaux!B37,'Pierre naturelle'!B37,Briques!B37,'Blocs de béton'!B37,Béton!B37,Plâtre!B37,Enduits!B37,'Bois et dérivés'!B37,Isolants!B38,Divers!B37,'Matériaux de construction non h'!B37)</f>
        <v>0</v>
      </c>
      <c r="C39">
        <f>CHOOSE('Gamme de matériau'!$C$7,Aucun!C37,'Vide et comble'!C37,Métaux!C37,'Pierre naturelle'!C37,Briques!C37,'Blocs de béton'!C37,Béton!C37,Plâtre!C37,Enduits!C37,'Bois et dérivés'!C37,Isolants!C38,Divers!C37,'Matériaux de construction non h'!C37)</f>
        <v>0</v>
      </c>
      <c r="D39">
        <f>CHOOSE('Gamme de matériau'!$C$7,Aucun!D37,'Vide et comble'!D37,Métaux!D37,'Pierre naturelle'!D37,Briques!D37,'Blocs de béton'!D37,Béton!D37,Plâtre!D37,Enduits!D37,'Bois et dérivés'!D37,Isolants!D38,Divers!D37,'Matériaux de construction non h'!D37)</f>
        <v>0</v>
      </c>
      <c r="E39">
        <f>CHOOSE('Gamme de matériau'!$C$7,Aucun!E37,'Vide et comble'!E37,Métaux!E37,'Pierre naturelle'!E37,Briques!E37,'Blocs de béton'!E37,Béton!E37,Plâtre!E37,Enduits!E37,'Bois et dérivés'!E37,Isolants!E38,Divers!E37,'Matériaux de construction non h'!E37)</f>
        <v>0</v>
      </c>
      <c r="F39">
        <f>CHOOSE('Gamme de matériau'!$C$7,Aucun!F37,'Vide et comble'!F37,Métaux!F37,'Pierre naturelle'!F37,Briques!F37,'Blocs de béton'!F37,Béton!F37,Plâtre!F37,Enduits!F37,'Bois et dérivés'!F37,Isolants!F38,Divers!F37,'Matériaux de construction non h'!F37)</f>
        <v>0</v>
      </c>
    </row>
    <row r="40" spans="2:6" x14ac:dyDescent="0.25">
      <c r="B40">
        <f>CHOOSE('Gamme de matériau'!$C$7,Aucun!B38,'Vide et comble'!B38,Métaux!B38,'Pierre naturelle'!B38,Briques!B38,'Blocs de béton'!B38,Béton!B38,Plâtre!B38,Enduits!B38,'Bois et dérivés'!B38,Isolants!B39,Divers!B38,'Matériaux de construction non h'!B38)</f>
        <v>0</v>
      </c>
      <c r="C40">
        <f>CHOOSE('Gamme de matériau'!$C$7,Aucun!C38,'Vide et comble'!C38,Métaux!C38,'Pierre naturelle'!C38,Briques!C38,'Blocs de béton'!C38,Béton!C38,Plâtre!C38,Enduits!C38,'Bois et dérivés'!C38,Isolants!C39,Divers!C38,'Matériaux de construction non h'!C38)</f>
        <v>0</v>
      </c>
      <c r="D40">
        <f>CHOOSE('Gamme de matériau'!$C$7,Aucun!D38,'Vide et comble'!D38,Métaux!D38,'Pierre naturelle'!D38,Briques!D38,'Blocs de béton'!D38,Béton!D38,Plâtre!D38,Enduits!D38,'Bois et dérivés'!D38,Isolants!D39,Divers!D38,'Matériaux de construction non h'!D38)</f>
        <v>0</v>
      </c>
      <c r="E40">
        <f>CHOOSE('Gamme de matériau'!$C$7,Aucun!E38,'Vide et comble'!E38,Métaux!E38,'Pierre naturelle'!E38,Briques!E38,'Blocs de béton'!E38,Béton!E38,Plâtre!E38,Enduits!E38,'Bois et dérivés'!E38,Isolants!E39,Divers!E38,'Matériaux de construction non h'!E38)</f>
        <v>0</v>
      </c>
      <c r="F40">
        <f>CHOOSE('Gamme de matériau'!$C$7,Aucun!F38,'Vide et comble'!F38,Métaux!F38,'Pierre naturelle'!F38,Briques!F38,'Blocs de béton'!F38,Béton!F38,Plâtre!F38,Enduits!F38,'Bois et dérivés'!F38,Isolants!F39,Divers!F38,'Matériaux de construction non h'!F38)</f>
        <v>0</v>
      </c>
    </row>
    <row r="41" spans="2:6" x14ac:dyDescent="0.25">
      <c r="B41">
        <f>CHOOSE('Gamme de matériau'!$C$7,Aucun!B39,'Vide et comble'!B39,Métaux!B39,'Pierre naturelle'!B39,Briques!B39,'Blocs de béton'!B39,Béton!B39,Plâtre!B39,Enduits!B39,'Bois et dérivés'!B39,Isolants!B40,Divers!B39,'Matériaux de construction non h'!B39)</f>
        <v>0</v>
      </c>
      <c r="C41">
        <f>CHOOSE('Gamme de matériau'!$C$7,Aucun!C39,'Vide et comble'!C39,Métaux!C39,'Pierre naturelle'!C39,Briques!C39,'Blocs de béton'!C39,Béton!C39,Plâtre!C39,Enduits!C39,'Bois et dérivés'!C39,Isolants!C40,Divers!C39,'Matériaux de construction non h'!C39)</f>
        <v>0</v>
      </c>
      <c r="D41">
        <f>CHOOSE('Gamme de matériau'!$C$7,Aucun!D39,'Vide et comble'!D39,Métaux!D39,'Pierre naturelle'!D39,Briques!D39,'Blocs de béton'!D39,Béton!D39,Plâtre!D39,Enduits!D39,'Bois et dérivés'!D39,Isolants!D40,Divers!D39,'Matériaux de construction non h'!D39)</f>
        <v>0</v>
      </c>
      <c r="E41">
        <f>CHOOSE('Gamme de matériau'!$C$7,Aucun!E39,'Vide et comble'!E39,Métaux!E39,'Pierre naturelle'!E39,Briques!E39,'Blocs de béton'!E39,Béton!E39,Plâtre!E39,Enduits!E39,'Bois et dérivés'!E39,Isolants!E40,Divers!E39,'Matériaux de construction non h'!E39)</f>
        <v>0</v>
      </c>
      <c r="F41">
        <f>CHOOSE('Gamme de matériau'!$C$7,Aucun!F39,'Vide et comble'!F39,Métaux!F39,'Pierre naturelle'!F39,Briques!F39,'Blocs de béton'!F39,Béton!F39,Plâtre!F39,Enduits!F39,'Bois et dérivés'!F39,Isolants!F40,Divers!F39,'Matériaux de construction non h'!F39)</f>
        <v>0</v>
      </c>
    </row>
    <row r="42" spans="2:6" x14ac:dyDescent="0.25">
      <c r="B42">
        <f>CHOOSE('Gamme de matériau'!$C$7,Aucun!B40,'Vide et comble'!B40,Métaux!B40,'Pierre naturelle'!B40,Briques!B40,'Blocs de béton'!B40,Béton!B40,Plâtre!B40,Enduits!B40,'Bois et dérivés'!B40,Isolants!B41,Divers!B40,'Matériaux de construction non h'!B40)</f>
        <v>0</v>
      </c>
      <c r="C42">
        <f>CHOOSE('Gamme de matériau'!$C$7,Aucun!C40,'Vide et comble'!C40,Métaux!C40,'Pierre naturelle'!C40,Briques!C40,'Blocs de béton'!C40,Béton!C40,Plâtre!C40,Enduits!C40,'Bois et dérivés'!C40,Isolants!C41,Divers!C40,'Matériaux de construction non h'!C40)</f>
        <v>0</v>
      </c>
      <c r="D42">
        <f>CHOOSE('Gamme de matériau'!$C$7,Aucun!D40,'Vide et comble'!D40,Métaux!D40,'Pierre naturelle'!D40,Briques!D40,'Blocs de béton'!D40,Béton!D40,Plâtre!D40,Enduits!D40,'Bois et dérivés'!D40,Isolants!D41,Divers!D40,'Matériaux de construction non h'!D40)</f>
        <v>0</v>
      </c>
      <c r="E42">
        <f>CHOOSE('Gamme de matériau'!$C$7,Aucun!E40,'Vide et comble'!E40,Métaux!E40,'Pierre naturelle'!E40,Briques!E40,'Blocs de béton'!E40,Béton!E40,Plâtre!E40,Enduits!E40,'Bois et dérivés'!E40,Isolants!E41,Divers!E40,'Matériaux de construction non h'!E40)</f>
        <v>0</v>
      </c>
      <c r="F42">
        <f>CHOOSE('Gamme de matériau'!$C$7,Aucun!F40,'Vide et comble'!F40,Métaux!F40,'Pierre naturelle'!F40,Briques!F40,'Blocs de béton'!F40,Béton!F40,Plâtre!F40,Enduits!F40,'Bois et dérivés'!F40,Isolants!F41,Divers!F40,'Matériaux de construction non h'!F40)</f>
        <v>0</v>
      </c>
    </row>
    <row r="43" spans="2:6" x14ac:dyDescent="0.25">
      <c r="B43">
        <f>CHOOSE('Gamme de matériau'!$C$7,Aucun!B41,'Vide et comble'!B41,Métaux!B41,'Pierre naturelle'!B41,Briques!B41,'Blocs de béton'!B41,Béton!B41,Plâtre!B41,Enduits!B41,'Bois et dérivés'!B41,Isolants!B42,Divers!B41,'Matériaux de construction non h'!B41)</f>
        <v>0</v>
      </c>
      <c r="C43">
        <f>CHOOSE('Gamme de matériau'!$C$7,Aucun!C41,'Vide et comble'!C41,Métaux!C41,'Pierre naturelle'!C41,Briques!C41,'Blocs de béton'!C41,Béton!C41,Plâtre!C41,Enduits!C41,'Bois et dérivés'!C41,Isolants!C42,Divers!C41,'Matériaux de construction non h'!C41)</f>
        <v>0</v>
      </c>
      <c r="D43">
        <f>CHOOSE('Gamme de matériau'!$C$7,Aucun!D41,'Vide et comble'!D41,Métaux!D41,'Pierre naturelle'!D41,Briques!D41,'Blocs de béton'!D41,Béton!D41,Plâtre!D41,Enduits!D41,'Bois et dérivés'!D41,Isolants!D42,Divers!D41,'Matériaux de construction non h'!D41)</f>
        <v>0</v>
      </c>
      <c r="E43">
        <f>CHOOSE('Gamme de matériau'!$C$7,Aucun!E41,'Vide et comble'!E41,Métaux!E41,'Pierre naturelle'!E41,Briques!E41,'Blocs de béton'!E41,Béton!E41,Plâtre!E41,Enduits!E41,'Bois et dérivés'!E41,Isolants!E42,Divers!E41,'Matériaux de construction non h'!E41)</f>
        <v>0</v>
      </c>
      <c r="F43">
        <f>CHOOSE('Gamme de matériau'!$C$7,Aucun!F41,'Vide et comble'!F41,Métaux!F41,'Pierre naturelle'!F41,Briques!F41,'Blocs de béton'!F41,Béton!F41,Plâtre!F41,Enduits!F41,'Bois et dérivés'!F41,Isolants!F42,Divers!F41,'Matériaux de construction non h'!F41)</f>
        <v>0</v>
      </c>
    </row>
    <row r="44" spans="2:6" x14ac:dyDescent="0.25">
      <c r="B44">
        <f>CHOOSE('Gamme de matériau'!$C$7,Aucun!B42,'Vide et comble'!B42,Métaux!B42,'Pierre naturelle'!B42,Briques!B42,'Blocs de béton'!B42,Béton!B42,Plâtre!B42,Enduits!B42,'Bois et dérivés'!B42,Isolants!B43,Divers!B42,'Matériaux de construction non h'!B42)</f>
        <v>0</v>
      </c>
      <c r="C44">
        <f>CHOOSE('Gamme de matériau'!$C$7,Aucun!C42,'Vide et comble'!C42,Métaux!C42,'Pierre naturelle'!C42,Briques!C42,'Blocs de béton'!C42,Béton!C42,Plâtre!C42,Enduits!C42,'Bois et dérivés'!C42,Isolants!C43,Divers!C42,'Matériaux de construction non h'!C42)</f>
        <v>0</v>
      </c>
      <c r="D44">
        <f>CHOOSE('Gamme de matériau'!$C$7,Aucun!D42,'Vide et comble'!D42,Métaux!D42,'Pierre naturelle'!D42,Briques!D42,'Blocs de béton'!D42,Béton!D42,Plâtre!D42,Enduits!D42,'Bois et dérivés'!D42,Isolants!D43,Divers!D42,'Matériaux de construction non h'!D42)</f>
        <v>0</v>
      </c>
      <c r="E44">
        <f>CHOOSE('Gamme de matériau'!$C$7,Aucun!E42,'Vide et comble'!E42,Métaux!E42,'Pierre naturelle'!E42,Briques!E42,'Blocs de béton'!E42,Béton!E42,Plâtre!E42,Enduits!E42,'Bois et dérivés'!E42,Isolants!E43,Divers!E42,'Matériaux de construction non h'!E42)</f>
        <v>0</v>
      </c>
      <c r="F44">
        <f>CHOOSE('Gamme de matériau'!$C$7,Aucun!F42,'Vide et comble'!F42,Métaux!F42,'Pierre naturelle'!F42,Briques!F42,'Blocs de béton'!F42,Béton!F42,Plâtre!F42,Enduits!F42,'Bois et dérivés'!F42,Isolants!F43,Divers!F42,'Matériaux de construction non h'!F42)</f>
        <v>0</v>
      </c>
    </row>
    <row r="45" spans="2:6" x14ac:dyDescent="0.25">
      <c r="B45">
        <f>CHOOSE('Gamme de matériau'!$C$7,Aucun!B43,'Vide et comble'!B43,Métaux!B43,'Pierre naturelle'!B43,Briques!B43,'Blocs de béton'!B43,Béton!B43,Plâtre!B43,Enduits!B43,'Bois et dérivés'!B43,Isolants!B44,Divers!B43,'Matériaux de construction non h'!B43)</f>
        <v>0</v>
      </c>
      <c r="C45">
        <f>CHOOSE('Gamme de matériau'!$C$7,Aucun!C43,'Vide et comble'!C43,Métaux!C43,'Pierre naturelle'!C43,Briques!C43,'Blocs de béton'!C43,Béton!C43,Plâtre!C43,Enduits!C43,'Bois et dérivés'!C43,Isolants!C44,Divers!C43,'Matériaux de construction non h'!C43)</f>
        <v>0</v>
      </c>
      <c r="D45">
        <f>CHOOSE('Gamme de matériau'!$C$7,Aucun!D43,'Vide et comble'!D43,Métaux!D43,'Pierre naturelle'!D43,Briques!D43,'Blocs de béton'!D43,Béton!D43,Plâtre!D43,Enduits!D43,'Bois et dérivés'!D43,Isolants!D44,Divers!D43,'Matériaux de construction non h'!D43)</f>
        <v>0</v>
      </c>
      <c r="E45">
        <f>CHOOSE('Gamme de matériau'!$C$7,Aucun!E43,'Vide et comble'!E43,Métaux!E43,'Pierre naturelle'!E43,Briques!E43,'Blocs de béton'!E43,Béton!E43,Plâtre!E43,Enduits!E43,'Bois et dérivés'!E43,Isolants!E44,Divers!E43,'Matériaux de construction non h'!E43)</f>
        <v>0</v>
      </c>
      <c r="F45">
        <f>CHOOSE('Gamme de matériau'!$C$7,Aucun!F43,'Vide et comble'!F43,Métaux!F43,'Pierre naturelle'!F43,Briques!F43,'Blocs de béton'!F43,Béton!F43,Plâtre!F43,Enduits!F43,'Bois et dérivés'!F43,Isolants!F44,Divers!F43,'Matériaux de construction non h'!F43)</f>
        <v>0</v>
      </c>
    </row>
    <row r="46" spans="2:6" x14ac:dyDescent="0.25">
      <c r="B46">
        <f>CHOOSE('Gamme de matériau'!$C$7,Aucun!B44,'Vide et comble'!B44,Métaux!B44,'Pierre naturelle'!B44,Briques!B44,'Blocs de béton'!B44,Béton!B44,Plâtre!B44,Enduits!B44,'Bois et dérivés'!B44,Isolants!B45,Divers!B44,'Matériaux de construction non h'!B44)</f>
        <v>0</v>
      </c>
      <c r="C46">
        <f>CHOOSE('Gamme de matériau'!$C$7,Aucun!C44,'Vide et comble'!C44,Métaux!C44,'Pierre naturelle'!C44,Briques!C44,'Blocs de béton'!C44,Béton!C44,Plâtre!C44,Enduits!C44,'Bois et dérivés'!C44,Isolants!C45,Divers!C44,'Matériaux de construction non h'!C44)</f>
        <v>0</v>
      </c>
      <c r="D46">
        <f>CHOOSE('Gamme de matériau'!$C$7,Aucun!D44,'Vide et comble'!D44,Métaux!D44,'Pierre naturelle'!D44,Briques!D44,'Blocs de béton'!D44,Béton!D44,Plâtre!D44,Enduits!D44,'Bois et dérivés'!D44,Isolants!D45,Divers!D44,'Matériaux de construction non h'!D44)</f>
        <v>0</v>
      </c>
      <c r="E46">
        <f>CHOOSE('Gamme de matériau'!$C$7,Aucun!E44,'Vide et comble'!E44,Métaux!E44,'Pierre naturelle'!E44,Briques!E44,'Blocs de béton'!E44,Béton!E44,Plâtre!E44,Enduits!E44,'Bois et dérivés'!E44,Isolants!E45,Divers!E44,'Matériaux de construction non h'!E44)</f>
        <v>0</v>
      </c>
      <c r="F46">
        <f>CHOOSE('Gamme de matériau'!$C$7,Aucun!F44,'Vide et comble'!F44,Métaux!F44,'Pierre naturelle'!F44,Briques!F44,'Blocs de béton'!F44,Béton!F44,Plâtre!F44,Enduits!F44,'Bois et dérivés'!F44,Isolants!F45,Divers!F44,'Matériaux de construction non h'!F44)</f>
        <v>0</v>
      </c>
    </row>
    <row r="47" spans="2:6" x14ac:dyDescent="0.25">
      <c r="B47">
        <f>CHOOSE('Gamme de matériau'!$C$7,Aucun!B45,'Vide et comble'!B45,Métaux!B45,'Pierre naturelle'!B45,Briques!B45,'Blocs de béton'!B45,Béton!B45,Plâtre!B45,Enduits!B45,'Bois et dérivés'!B45,Isolants!B46,Divers!B45,'Matériaux de construction non h'!B45)</f>
        <v>0</v>
      </c>
      <c r="C47">
        <f>CHOOSE('Gamme de matériau'!$C$7,Aucun!C45,'Vide et comble'!C45,Métaux!C45,'Pierre naturelle'!C45,Briques!C45,'Blocs de béton'!C45,Béton!C45,Plâtre!C45,Enduits!C45,'Bois et dérivés'!C45,Isolants!C46,Divers!C45,'Matériaux de construction non h'!C45)</f>
        <v>0</v>
      </c>
      <c r="D47">
        <f>CHOOSE('Gamme de matériau'!$C$7,Aucun!D45,'Vide et comble'!D45,Métaux!D45,'Pierre naturelle'!D45,Briques!D45,'Blocs de béton'!D45,Béton!D45,Plâtre!D45,Enduits!D45,'Bois et dérivés'!D45,Isolants!D46,Divers!D45,'Matériaux de construction non h'!D45)</f>
        <v>0</v>
      </c>
      <c r="E47">
        <f>CHOOSE('Gamme de matériau'!$C$7,Aucun!E45,'Vide et comble'!E45,Métaux!E45,'Pierre naturelle'!E45,Briques!E45,'Blocs de béton'!E45,Béton!E45,Plâtre!E45,Enduits!E45,'Bois et dérivés'!E45,Isolants!E46,Divers!E45,'Matériaux de construction non h'!E45)</f>
        <v>0</v>
      </c>
      <c r="F47">
        <f>CHOOSE('Gamme de matériau'!$C$7,Aucun!F45,'Vide et comble'!F45,Métaux!F45,'Pierre naturelle'!F45,Briques!F45,'Blocs de béton'!F45,Béton!F45,Plâtre!F45,Enduits!F45,'Bois et dérivés'!F45,Isolants!F46,Divers!F45,'Matériaux de construction non h'!F45)</f>
        <v>0</v>
      </c>
    </row>
    <row r="48" spans="2:6" x14ac:dyDescent="0.25">
      <c r="B48">
        <f>CHOOSE('Gamme de matériau'!$C$7,Aucun!B46,'Vide et comble'!B46,Métaux!B46,'Pierre naturelle'!B46,Briques!B46,'Blocs de béton'!B46,Béton!B46,Plâtre!B46,Enduits!B46,'Bois et dérivés'!B46,Isolants!B47,Divers!B46,'Matériaux de construction non h'!B46)</f>
        <v>0</v>
      </c>
      <c r="C48">
        <f>CHOOSE('Gamme de matériau'!$C$7,Aucun!C46,'Vide et comble'!C46,Métaux!C46,'Pierre naturelle'!C46,Briques!C46,'Blocs de béton'!C46,Béton!C46,Plâtre!C46,Enduits!C46,'Bois et dérivés'!C46,Isolants!C47,Divers!C46,'Matériaux de construction non h'!C46)</f>
        <v>0</v>
      </c>
      <c r="D48">
        <f>CHOOSE('Gamme de matériau'!$C$7,Aucun!D46,'Vide et comble'!D46,Métaux!D46,'Pierre naturelle'!D46,Briques!D46,'Blocs de béton'!D46,Béton!D46,Plâtre!D46,Enduits!D46,'Bois et dérivés'!D46,Isolants!D47,Divers!D46,'Matériaux de construction non h'!D46)</f>
        <v>0</v>
      </c>
      <c r="E48">
        <f>CHOOSE('Gamme de matériau'!$C$7,Aucun!E46,'Vide et comble'!E46,Métaux!E46,'Pierre naturelle'!E46,Briques!E46,'Blocs de béton'!E46,Béton!E46,Plâtre!E46,Enduits!E46,'Bois et dérivés'!E46,Isolants!E47,Divers!E46,'Matériaux de construction non h'!E46)</f>
        <v>0</v>
      </c>
      <c r="F48">
        <f>CHOOSE('Gamme de matériau'!$C$7,Aucun!F46,'Vide et comble'!F46,Métaux!F46,'Pierre naturelle'!F46,Briques!F46,'Blocs de béton'!F46,Béton!F46,Plâtre!F46,Enduits!F46,'Bois et dérivés'!F46,Isolants!F47,Divers!F46,'Matériaux de construction non h'!F46)</f>
        <v>0</v>
      </c>
    </row>
    <row r="49" spans="2:6" x14ac:dyDescent="0.25">
      <c r="B49">
        <f>CHOOSE('Gamme de matériau'!$C$7,Aucun!B47,'Vide et comble'!B47,Métaux!B47,'Pierre naturelle'!B47,Briques!B47,'Blocs de béton'!B47,Béton!B47,Plâtre!B47,Enduits!B47,'Bois et dérivés'!B47,Isolants!B48,Divers!B47,'Matériaux de construction non h'!B47)</f>
        <v>0</v>
      </c>
      <c r="C49">
        <f>CHOOSE('Gamme de matériau'!$C$7,Aucun!C47,'Vide et comble'!C47,Métaux!C47,'Pierre naturelle'!C47,Briques!C47,'Blocs de béton'!C47,Béton!C47,Plâtre!C47,Enduits!C47,'Bois et dérivés'!C47,Isolants!C48,Divers!C47,'Matériaux de construction non h'!C47)</f>
        <v>0</v>
      </c>
      <c r="D49">
        <f>CHOOSE('Gamme de matériau'!$C$7,Aucun!D47,'Vide et comble'!D47,Métaux!D47,'Pierre naturelle'!D47,Briques!D47,'Blocs de béton'!D47,Béton!D47,Plâtre!D47,Enduits!D47,'Bois et dérivés'!D47,Isolants!D48,Divers!D47,'Matériaux de construction non h'!D47)</f>
        <v>0</v>
      </c>
      <c r="E49">
        <f>CHOOSE('Gamme de matériau'!$C$7,Aucun!E47,'Vide et comble'!E47,Métaux!E47,'Pierre naturelle'!E47,Briques!E47,'Blocs de béton'!E47,Béton!E47,Plâtre!E47,Enduits!E47,'Bois et dérivés'!E47,Isolants!E48,Divers!E47,'Matériaux de construction non h'!E47)</f>
        <v>0</v>
      </c>
      <c r="F49">
        <f>CHOOSE('Gamme de matériau'!$C$7,Aucun!F47,'Vide et comble'!F47,Métaux!F47,'Pierre naturelle'!F47,Briques!F47,'Blocs de béton'!F47,Béton!F47,Plâtre!F47,Enduits!F47,'Bois et dérivés'!F47,Isolants!F48,Divers!F47,'Matériaux de construction non h'!F47)</f>
        <v>0</v>
      </c>
    </row>
    <row r="50" spans="2:6" x14ac:dyDescent="0.25">
      <c r="B50">
        <f>CHOOSE('Gamme de matériau'!$C$7,Aucun!B48,'Vide et comble'!B48,Métaux!B48,'Pierre naturelle'!B48,Briques!B48,'Blocs de béton'!B48,Béton!B48,Plâtre!B48,Enduits!B48,'Bois et dérivés'!B48,Isolants!B49,Divers!B48,'Matériaux de construction non h'!B48)</f>
        <v>0</v>
      </c>
      <c r="C50">
        <f>CHOOSE('Gamme de matériau'!$C$7,Aucun!C48,'Vide et comble'!C48,Métaux!C48,'Pierre naturelle'!C48,Briques!C48,'Blocs de béton'!C48,Béton!C48,Plâtre!C48,Enduits!C48,'Bois et dérivés'!C48,Isolants!C49,Divers!C48,'Matériaux de construction non h'!C48)</f>
        <v>0</v>
      </c>
      <c r="D50">
        <f>CHOOSE('Gamme de matériau'!$C$7,Aucun!D48,'Vide et comble'!D48,Métaux!D48,'Pierre naturelle'!D48,Briques!D48,'Blocs de béton'!D48,Béton!D48,Plâtre!D48,Enduits!D48,'Bois et dérivés'!D48,Isolants!D49,Divers!D48,'Matériaux de construction non h'!D48)</f>
        <v>0</v>
      </c>
      <c r="E50">
        <f>CHOOSE('Gamme de matériau'!$C$7,Aucun!E48,'Vide et comble'!E48,Métaux!E48,'Pierre naturelle'!E48,Briques!E48,'Blocs de béton'!E48,Béton!E48,Plâtre!E48,Enduits!E48,'Bois et dérivés'!E48,Isolants!E49,Divers!E48,'Matériaux de construction non h'!E48)</f>
        <v>0</v>
      </c>
      <c r="F50">
        <f>CHOOSE('Gamme de matériau'!$C$7,Aucun!F48,'Vide et comble'!F48,Métaux!F48,'Pierre naturelle'!F48,Briques!F48,'Blocs de béton'!F48,Béton!F48,Plâtre!F48,Enduits!F48,'Bois et dérivés'!F48,Isolants!F49,Divers!F48,'Matériaux de construction non h'!F48)</f>
        <v>0</v>
      </c>
    </row>
  </sheetData>
  <mergeCells count="1">
    <mergeCell ref="B2:F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50"/>
  <sheetViews>
    <sheetView topLeftCell="A3" workbookViewId="0">
      <selection activeCell="F9" sqref="F9"/>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f>CHOOSE('Gamme de matériau'!$C$8,Aucun!B1,'Vide et comble'!B1,Métaux!B1,'Pierre naturelle'!B1,Briques!B1,'Blocs de béton'!B1,Béton!B1,Plâtre!B1,Enduits!B1,'Bois et dérivés'!B1,Isolants!B2,Divers!B1,'Matériaux de construction non h'!B1)</f>
        <v>0</v>
      </c>
      <c r="C3">
        <f>CHOOSE('Gamme de matériau'!$C$8,Aucun!C1,'Vide et comble'!C1,Métaux!C1,'Pierre naturelle'!C1,Briques!C1,'Blocs de béton'!C1,Béton!C1,Plâtre!C1,Enduits!C1,'Bois et dérivés'!C1,Isolants!C2,Divers!C1,'Matériaux de construction non h'!C1)</f>
        <v>0</v>
      </c>
      <c r="D3">
        <f>CHOOSE('Gamme de matériau'!$C$8,Aucun!D1,'Vide et comble'!D1,Métaux!D1,'Pierre naturelle'!D1,Briques!D1,'Blocs de béton'!D1,Béton!D1,Plâtre!D1,Enduits!D1,'Bois et dérivés'!D1,Isolants!D2,Divers!D1,'Matériaux de construction non h'!D1)</f>
        <v>0</v>
      </c>
      <c r="E3">
        <f>CHOOSE('Gamme de matériau'!$C$8,Aucun!E1,'Vide et comble'!E1,Métaux!E1,'Pierre naturelle'!E1,Briques!E1,'Blocs de béton'!E1,Béton!E1,Plâtre!E1,Enduits!E1,'Bois et dérivés'!E1,Isolants!E2,Divers!E1,'Matériaux de construction non h'!E1)</f>
        <v>0</v>
      </c>
      <c r="F3">
        <f>CHOOSE('Gamme de matériau'!$C$8,Aucun!F1,'Vide et comble'!F1,Métaux!F1,'Pierre naturelle'!F1,Briques!F1,'Blocs de béton'!F1,Béton!F1,Plâtre!F1,Enduits!F1,'Bois et dérivés'!F1,Isolants!F2,Divers!F1,'Matériaux de construction non h'!F1)</f>
        <v>0</v>
      </c>
      <c r="G3">
        <v>6</v>
      </c>
    </row>
    <row r="4" spans="2:7" x14ac:dyDescent="0.25">
      <c r="B4">
        <f>CHOOSE('Gamme de matériau'!$C$8,Aucun!B2,'Vide et comble'!B2,Métaux!B2,'Pierre naturelle'!B2,Briques!B2,'Blocs de béton'!B2,Béton!B2,Plâtre!B2,Enduits!B2,'Bois et dérivés'!B2,Isolants!B3,Divers!B2,'Matériaux de construction non h'!B2)</f>
        <v>0</v>
      </c>
      <c r="C4">
        <f>CHOOSE('Gamme de matériau'!$C$8,Aucun!C2,'Vide et comble'!C2,Métaux!C2,'Pierre naturelle'!C2,Briques!C2,'Blocs de béton'!C2,Béton!C2,Plâtre!C2,Enduits!C2,'Bois et dérivés'!C2,Isolants!C3,Divers!C2,'Matériaux de construction non h'!C2)</f>
        <v>0</v>
      </c>
      <c r="D4">
        <f>CHOOSE('Gamme de matériau'!$C$8,Aucun!D2,'Vide et comble'!D2,Métaux!D2,'Pierre naturelle'!D2,Briques!D2,'Blocs de béton'!D2,Béton!D2,Plâtre!D2,Enduits!D2,'Bois et dérivés'!D2,Isolants!D3,Divers!D2,'Matériaux de construction non h'!D2)</f>
        <v>0</v>
      </c>
      <c r="E4">
        <f>CHOOSE('Gamme de matériau'!$C$8,Aucun!E2,'Vide et comble'!E2,Métaux!E2,'Pierre naturelle'!E2,Briques!E2,'Blocs de béton'!E2,Béton!E2,Plâtre!E2,Enduits!E2,'Bois et dérivés'!E2,Isolants!E3,Divers!E2,'Matériaux de construction non h'!E2)</f>
        <v>0</v>
      </c>
      <c r="F4">
        <f>CHOOSE('Gamme de matériau'!$C$8,Aucun!F2,'Vide et comble'!F2,Métaux!F2,'Pierre naturelle'!F2,Briques!F2,'Blocs de béton'!F2,Béton!F2,Plâtre!F2,Enduits!F2,'Bois et dérivés'!F2,Isolants!F3,Divers!F2,'Matériaux de construction non h'!F2)</f>
        <v>0</v>
      </c>
    </row>
    <row r="5" spans="2:7" x14ac:dyDescent="0.25">
      <c r="B5">
        <f>CHOOSE('Gamme de matériau'!$C$8,Aucun!B3,'Vide et comble'!B3,Métaux!B3,'Pierre naturelle'!B3,Briques!B3,'Blocs de béton'!B3,Béton!B3,Plâtre!B3,Enduits!B3,'Bois et dérivés'!B3,Isolants!B4,Divers!B3,'Matériaux de construction non h'!B3)</f>
        <v>0</v>
      </c>
      <c r="C5">
        <f>CHOOSE('Gamme de matériau'!$C$8,Aucun!C3,'Vide et comble'!C3,Métaux!C3,'Pierre naturelle'!C3,Briques!C3,'Blocs de béton'!C3,Béton!C3,Plâtre!C3,Enduits!C3,'Bois et dérivés'!C3,Isolants!C4,Divers!C3,'Matériaux de construction non h'!C3)</f>
        <v>0</v>
      </c>
      <c r="D5">
        <f>CHOOSE('Gamme de matériau'!$C$8,Aucun!D3,'Vide et comble'!D3,Métaux!D3,'Pierre naturelle'!D3,Briques!D3,'Blocs de béton'!D3,Béton!D3,Plâtre!D3,Enduits!D3,'Bois et dérivés'!D3,Isolants!D4,Divers!D3,'Matériaux de construction non h'!D3)</f>
        <v>0</v>
      </c>
      <c r="E5">
        <f>CHOOSE('Gamme de matériau'!$C$8,Aucun!E3,'Vide et comble'!E3,Métaux!E3,'Pierre naturelle'!E3,Briques!E3,'Blocs de béton'!E3,Béton!E3,Plâtre!E3,Enduits!E3,'Bois et dérivés'!E3,Isolants!E4,Divers!E3,'Matériaux de construction non h'!E3)</f>
        <v>0</v>
      </c>
      <c r="F5">
        <f>CHOOSE('Gamme de matériau'!$C$8,Aucun!F3,'Vide et comble'!F3,Métaux!F3,'Pierre naturelle'!F3,Briques!F3,'Blocs de béton'!F3,Béton!F3,Plâtre!F3,Enduits!F3,'Bois et dérivés'!F3,Isolants!F4,Divers!F3,'Matériaux de construction non h'!F3)</f>
        <v>0</v>
      </c>
    </row>
    <row r="6" spans="2:7" x14ac:dyDescent="0.25">
      <c r="B6">
        <f>CHOOSE('Gamme de matériau'!$C$8,Aucun!B4,'Vide et comble'!B4,Métaux!B4,'Pierre naturelle'!B4,Briques!B4,'Blocs de béton'!B4,Béton!B4,Plâtre!B4,Enduits!B4,'Bois et dérivés'!B4,Isolants!B5,Divers!B4,'Matériaux de construction non h'!B4)</f>
        <v>0</v>
      </c>
      <c r="C6">
        <f>CHOOSE('Gamme de matériau'!$C$8,Aucun!C4,'Vide et comble'!C4,Métaux!C4,'Pierre naturelle'!C4,Briques!C4,'Blocs de béton'!C4,Béton!C4,Plâtre!C4,Enduits!C4,'Bois et dérivés'!C4,Isolants!C5,Divers!C4,'Matériaux de construction non h'!C4)</f>
        <v>0</v>
      </c>
      <c r="D6">
        <f>CHOOSE('Gamme de matériau'!$C$8,Aucun!D4,'Vide et comble'!D4,Métaux!D4,'Pierre naturelle'!D4,Briques!D4,'Blocs de béton'!D4,Béton!D4,Plâtre!D4,Enduits!D4,'Bois et dérivés'!D4,Isolants!D5,Divers!D4,'Matériaux de construction non h'!D4)</f>
        <v>0</v>
      </c>
      <c r="E6">
        <f>CHOOSE('Gamme de matériau'!$C$8,Aucun!E4,'Vide et comble'!E4,Métaux!E4,'Pierre naturelle'!E4,Briques!E4,'Blocs de béton'!E4,Béton!E4,Plâtre!E4,Enduits!E4,'Bois et dérivés'!E4,Isolants!E5,Divers!E4,'Matériaux de construction non h'!E4)</f>
        <v>0</v>
      </c>
      <c r="F6">
        <f>CHOOSE('Gamme de matériau'!$C$8,Aucun!F4,'Vide et comble'!F4,Métaux!F4,'Pierre naturelle'!F4,Briques!F4,'Blocs de béton'!F4,Béton!F4,Plâtre!F4,Enduits!F4,'Bois et dérivés'!F4,Isolants!F5,Divers!F4,'Matériaux de construction non h'!F4)</f>
        <v>0</v>
      </c>
    </row>
    <row r="7" spans="2:7" x14ac:dyDescent="0.25">
      <c r="B7">
        <f>CHOOSE('Gamme de matériau'!$C$8,Aucun!B5,'Vide et comble'!B5,Métaux!B5,'Pierre naturelle'!B5,Briques!B5,'Blocs de béton'!B5,Béton!B5,Plâtre!B5,Enduits!B5,'Bois et dérivés'!B5,Isolants!B6,Divers!B5,'Matériaux de construction non h'!B5)</f>
        <v>0</v>
      </c>
      <c r="C7">
        <f>CHOOSE('Gamme de matériau'!$C$8,Aucun!C5,'Vide et comble'!C5,Métaux!C5,'Pierre naturelle'!C5,Briques!C5,'Blocs de béton'!C5,Béton!C5,Plâtre!C5,Enduits!C5,'Bois et dérivés'!C5,Isolants!C6,Divers!C5,'Matériaux de construction non h'!C5)</f>
        <v>0</v>
      </c>
      <c r="D7">
        <f>CHOOSE('Gamme de matériau'!$C$8,Aucun!D5,'Vide et comble'!D5,Métaux!D5,'Pierre naturelle'!D5,Briques!D5,'Blocs de béton'!D5,Béton!D5,Plâtre!D5,Enduits!D5,'Bois et dérivés'!D5,Isolants!D6,Divers!D5,'Matériaux de construction non h'!D5)</f>
        <v>0</v>
      </c>
      <c r="E7">
        <f>CHOOSE('Gamme de matériau'!$C$8,Aucun!E5,'Vide et comble'!E5,Métaux!E5,'Pierre naturelle'!E5,Briques!E5,'Blocs de béton'!E5,Béton!E5,Plâtre!E5,Enduits!E5,'Bois et dérivés'!E5,Isolants!E6,Divers!E5,'Matériaux de construction non h'!E5)</f>
        <v>0</v>
      </c>
      <c r="F7">
        <f>CHOOSE('Gamme de matériau'!$C$8,Aucun!F5,'Vide et comble'!F5,Métaux!F5,'Pierre naturelle'!F5,Briques!F5,'Blocs de béton'!F5,Béton!F5,Plâtre!F5,Enduits!F5,'Bois et dérivés'!F5,Isolants!F6,Divers!F5,'Matériaux de construction non h'!F5)</f>
        <v>0</v>
      </c>
    </row>
    <row r="8" spans="2:7" x14ac:dyDescent="0.25">
      <c r="B8">
        <f>CHOOSE('Gamme de matériau'!$C$8,Aucun!B6,'Vide et comble'!B6,Métaux!B6,'Pierre naturelle'!B6,Briques!B6,'Blocs de béton'!B6,Béton!B6,Plâtre!B6,Enduits!B6,'Bois et dérivés'!B6,Isolants!B7,Divers!B6,'Matériaux de construction non h'!B6)</f>
        <v>0</v>
      </c>
      <c r="C8">
        <f>CHOOSE('Gamme de matériau'!$C$8,Aucun!C6,'Vide et comble'!C6,Métaux!C6,'Pierre naturelle'!C6,Briques!C6,'Blocs de béton'!C6,Béton!C6,Plâtre!C6,Enduits!C6,'Bois et dérivés'!C6,Isolants!C7,Divers!C6,'Matériaux de construction non h'!C6)</f>
        <v>0</v>
      </c>
      <c r="D8">
        <f>CHOOSE('Gamme de matériau'!$C$8,Aucun!D6,'Vide et comble'!D6,Métaux!D6,'Pierre naturelle'!D6,Briques!D6,'Blocs de béton'!D6,Béton!D6,Plâtre!D6,Enduits!D6,'Bois et dérivés'!D6,Isolants!D7,Divers!D6,'Matériaux de construction non h'!D6)</f>
        <v>0</v>
      </c>
      <c r="E8">
        <f>CHOOSE('Gamme de matériau'!$C$8,Aucun!E6,'Vide et comble'!E6,Métaux!E6,'Pierre naturelle'!E6,Briques!E6,'Blocs de béton'!E6,Béton!E6,Plâtre!E6,Enduits!E6,'Bois et dérivés'!E6,Isolants!E7,Divers!E6,'Matériaux de construction non h'!E6)</f>
        <v>0</v>
      </c>
      <c r="F8">
        <f>CHOOSE('Gamme de matériau'!$C$8,Aucun!F6,'Vide et comble'!F6,Métaux!F6,'Pierre naturelle'!F6,Briques!F6,'Blocs de béton'!F6,Béton!F6,Plâtre!F6,Enduits!F6,'Bois et dérivés'!F6,Isolants!F7,Divers!F6,'Matériaux de construction non h'!F6)</f>
        <v>0</v>
      </c>
    </row>
    <row r="9" spans="2:7" x14ac:dyDescent="0.25">
      <c r="B9">
        <f>CHOOSE('Gamme de matériau'!$C$8,Aucun!B7,'Vide et comble'!B7,Métaux!B7,'Pierre naturelle'!B7,Briques!B7,'Blocs de béton'!B7,Béton!B7,Plâtre!B7,Enduits!B7,'Bois et dérivés'!B7,Isolants!B8,Divers!B7,'Matériaux de construction non h'!B7)</f>
        <v>0</v>
      </c>
      <c r="C9">
        <f>CHOOSE('Gamme de matériau'!$C$8,Aucun!C7,'Vide et comble'!C7,Métaux!C7,'Pierre naturelle'!C7,Briques!C7,'Blocs de béton'!C7,Béton!C7,Plâtre!C7,Enduits!C7,'Bois et dérivés'!C7,Isolants!C8,Divers!C7,'Matériaux de construction non h'!C7)</f>
        <v>0</v>
      </c>
      <c r="D9">
        <f>CHOOSE('Gamme de matériau'!$C$8,Aucun!D7,'Vide et comble'!D7,Métaux!D7,'Pierre naturelle'!D7,Briques!D7,'Blocs de béton'!D7,Béton!D7,Plâtre!D7,Enduits!D7,'Bois et dérivés'!D7,Isolants!D8,Divers!D7,'Matériaux de construction non h'!D7)</f>
        <v>0</v>
      </c>
      <c r="E9">
        <f>CHOOSE('Gamme de matériau'!$C$8,Aucun!E7,'Vide et comble'!E7,Métaux!E7,'Pierre naturelle'!E7,Briques!E7,'Blocs de béton'!E7,Béton!E7,Plâtre!E7,Enduits!E7,'Bois et dérivés'!E7,Isolants!E8,Divers!E7,'Matériaux de construction non h'!E7)</f>
        <v>0</v>
      </c>
      <c r="F9">
        <f>CHOOSE('Gamme de matériau'!$C$8,Aucun!F7,'Vide et comble'!F7,Métaux!F7,'Pierre naturelle'!F7,Briques!F7,'Blocs de béton'!F7,Béton!F7,Plâtre!F7,Enduits!F7,'Bois et dérivés'!F7,Isolants!F8,Divers!F7,'Matériaux de construction non h'!F7)</f>
        <v>0</v>
      </c>
    </row>
    <row r="10" spans="2:7" x14ac:dyDescent="0.25">
      <c r="B10">
        <f>CHOOSE('Gamme de matériau'!$C$8,Aucun!B8,'Vide et comble'!B8,Métaux!B8,'Pierre naturelle'!B8,Briques!B8,'Blocs de béton'!B8,Béton!B8,Plâtre!B8,Enduits!B8,'Bois et dérivés'!B8,Isolants!B9,Divers!B8,'Matériaux de construction non h'!B8)</f>
        <v>0</v>
      </c>
      <c r="C10">
        <f>CHOOSE('Gamme de matériau'!$C$8,Aucun!C8,'Vide et comble'!C8,Métaux!C8,'Pierre naturelle'!C8,Briques!C8,'Blocs de béton'!C8,Béton!C8,Plâtre!C8,Enduits!C8,'Bois et dérivés'!C8,Isolants!C9,Divers!C8,'Matériaux de construction non h'!C8)</f>
        <v>0</v>
      </c>
      <c r="D10">
        <f>CHOOSE('Gamme de matériau'!$C$8,Aucun!D8,'Vide et comble'!D8,Métaux!D8,'Pierre naturelle'!D8,Briques!D8,'Blocs de béton'!D8,Béton!D8,Plâtre!D8,Enduits!D8,'Bois et dérivés'!D8,Isolants!D9,Divers!D8,'Matériaux de construction non h'!D8)</f>
        <v>0</v>
      </c>
      <c r="E10">
        <f>CHOOSE('Gamme de matériau'!$C$8,Aucun!E8,'Vide et comble'!E8,Métaux!E8,'Pierre naturelle'!E8,Briques!E8,'Blocs de béton'!E8,Béton!E8,Plâtre!E8,Enduits!E8,'Bois et dérivés'!E8,Isolants!E9,Divers!E8,'Matériaux de construction non h'!E8)</f>
        <v>0</v>
      </c>
      <c r="F10">
        <f>CHOOSE('Gamme de matériau'!$C$8,Aucun!F8,'Vide et comble'!F8,Métaux!F8,'Pierre naturelle'!F8,Briques!F8,'Blocs de béton'!F8,Béton!F8,Plâtre!F8,Enduits!F8,'Bois et dérivés'!F8,Isolants!F9,Divers!F8,'Matériaux de construction non h'!F8)</f>
        <v>0</v>
      </c>
    </row>
    <row r="11" spans="2:7" x14ac:dyDescent="0.25">
      <c r="B11">
        <f>CHOOSE('Gamme de matériau'!$C$8,Aucun!B9,'Vide et comble'!B9,Métaux!B9,'Pierre naturelle'!B9,Briques!B9,'Blocs de béton'!B9,Béton!B9,Plâtre!B9,Enduits!B9,'Bois et dérivés'!B9,Isolants!B10,Divers!B9,'Matériaux de construction non h'!B9)</f>
        <v>0</v>
      </c>
      <c r="C11">
        <f>CHOOSE('Gamme de matériau'!$C$8,Aucun!C9,'Vide et comble'!C9,Métaux!C9,'Pierre naturelle'!C9,Briques!C9,'Blocs de béton'!C9,Béton!C9,Plâtre!C9,Enduits!C9,'Bois et dérivés'!C9,Isolants!C10,Divers!C9,'Matériaux de construction non h'!C9)</f>
        <v>0</v>
      </c>
      <c r="D11">
        <f>CHOOSE('Gamme de matériau'!$C$8,Aucun!D9,'Vide et comble'!D9,Métaux!D9,'Pierre naturelle'!D9,Briques!D9,'Blocs de béton'!D9,Béton!D9,Plâtre!D9,Enduits!D9,'Bois et dérivés'!D9,Isolants!D10,Divers!D9,'Matériaux de construction non h'!D9)</f>
        <v>0</v>
      </c>
      <c r="E11">
        <f>CHOOSE('Gamme de matériau'!$C$8,Aucun!E9,'Vide et comble'!E9,Métaux!E9,'Pierre naturelle'!E9,Briques!E9,'Blocs de béton'!E9,Béton!E9,Plâtre!E9,Enduits!E9,'Bois et dérivés'!E9,Isolants!E10,Divers!E9,'Matériaux de construction non h'!E9)</f>
        <v>0</v>
      </c>
      <c r="F11">
        <f>CHOOSE('Gamme de matériau'!$C$8,Aucun!F9,'Vide et comble'!F9,Métaux!F9,'Pierre naturelle'!F9,Briques!F9,'Blocs de béton'!F9,Béton!F9,Plâtre!F9,Enduits!F9,'Bois et dérivés'!F9,Isolants!F10,Divers!F9,'Matériaux de construction non h'!F9)</f>
        <v>0</v>
      </c>
    </row>
    <row r="12" spans="2:7" x14ac:dyDescent="0.25">
      <c r="B12">
        <f>CHOOSE('Gamme de matériau'!$C$8,Aucun!B10,'Vide et comble'!B10,Métaux!B10,'Pierre naturelle'!B10,Briques!B10,'Blocs de béton'!B10,Béton!B10,Plâtre!B10,Enduits!B10,'Bois et dérivés'!B10,Isolants!B11,Divers!B10,'Matériaux de construction non h'!B10)</f>
        <v>0</v>
      </c>
      <c r="C12">
        <f>CHOOSE('Gamme de matériau'!$C$8,Aucun!C10,'Vide et comble'!C10,Métaux!C10,'Pierre naturelle'!C10,Briques!C10,'Blocs de béton'!C10,Béton!C10,Plâtre!C10,Enduits!C10,'Bois et dérivés'!C10,Isolants!C11,Divers!C10,'Matériaux de construction non h'!C10)</f>
        <v>0</v>
      </c>
      <c r="D12">
        <f>CHOOSE('Gamme de matériau'!$C$8,Aucun!D10,'Vide et comble'!D10,Métaux!D10,'Pierre naturelle'!D10,Briques!D10,'Blocs de béton'!D10,Béton!D10,Plâtre!D10,Enduits!D10,'Bois et dérivés'!D10,Isolants!D11,Divers!D10,'Matériaux de construction non h'!D10)</f>
        <v>0</v>
      </c>
      <c r="E12">
        <f>CHOOSE('Gamme de matériau'!$C$8,Aucun!E10,'Vide et comble'!E10,Métaux!E10,'Pierre naturelle'!E10,Briques!E10,'Blocs de béton'!E10,Béton!E10,Plâtre!E10,Enduits!E10,'Bois et dérivés'!E10,Isolants!E11,Divers!E10,'Matériaux de construction non h'!E10)</f>
        <v>0</v>
      </c>
      <c r="F12">
        <f>CHOOSE('Gamme de matériau'!$C$8,Aucun!F10,'Vide et comble'!F10,Métaux!F10,'Pierre naturelle'!F10,Briques!F10,'Blocs de béton'!F10,Béton!F10,Plâtre!F10,Enduits!F10,'Bois et dérivés'!F10,Isolants!F11,Divers!F10,'Matériaux de construction non h'!F10)</f>
        <v>0</v>
      </c>
    </row>
    <row r="13" spans="2:7" x14ac:dyDescent="0.25">
      <c r="B13">
        <f>CHOOSE('Gamme de matériau'!$C$8,Aucun!B11,'Vide et comble'!B11,Métaux!B11,'Pierre naturelle'!B11,Briques!B11,'Blocs de béton'!B11,Béton!B11,Plâtre!B11,Enduits!B11,'Bois et dérivés'!B11,Isolants!B12,Divers!B11,'Matériaux de construction non h'!B11)</f>
        <v>0</v>
      </c>
      <c r="C13">
        <f>CHOOSE('Gamme de matériau'!$C$8,Aucun!C11,'Vide et comble'!C11,Métaux!C11,'Pierre naturelle'!C11,Briques!C11,'Blocs de béton'!C11,Béton!C11,Plâtre!C11,Enduits!C11,'Bois et dérivés'!C11,Isolants!C12,Divers!C11,'Matériaux de construction non h'!C11)</f>
        <v>0</v>
      </c>
      <c r="D13">
        <f>CHOOSE('Gamme de matériau'!$C$8,Aucun!D11,'Vide et comble'!D11,Métaux!D11,'Pierre naturelle'!D11,Briques!D11,'Blocs de béton'!D11,Béton!D11,Plâtre!D11,Enduits!D11,'Bois et dérivés'!D11,Isolants!D12,Divers!D11,'Matériaux de construction non h'!D11)</f>
        <v>0</v>
      </c>
      <c r="E13">
        <f>CHOOSE('Gamme de matériau'!$C$8,Aucun!E11,'Vide et comble'!E11,Métaux!E11,'Pierre naturelle'!E11,Briques!E11,'Blocs de béton'!E11,Béton!E11,Plâtre!E11,Enduits!E11,'Bois et dérivés'!E11,Isolants!E12,Divers!E11,'Matériaux de construction non h'!E11)</f>
        <v>0</v>
      </c>
      <c r="F13">
        <f>CHOOSE('Gamme de matériau'!$C$8,Aucun!F11,'Vide et comble'!F11,Métaux!F11,'Pierre naturelle'!F11,Briques!F11,'Blocs de béton'!F11,Béton!F11,Plâtre!F11,Enduits!F11,'Bois et dérivés'!F11,Isolants!F12,Divers!F11,'Matériaux de construction non h'!F11)</f>
        <v>0</v>
      </c>
    </row>
    <row r="14" spans="2:7" x14ac:dyDescent="0.25">
      <c r="B14">
        <f>CHOOSE('Gamme de matériau'!$C$8,Aucun!B12,'Vide et comble'!B12,Métaux!B12,'Pierre naturelle'!B12,Briques!B12,'Blocs de béton'!B12,Béton!B12,Plâtre!B12,Enduits!B12,'Bois et dérivés'!B12,Isolants!B13,Divers!B12,'Matériaux de construction non h'!B12)</f>
        <v>0</v>
      </c>
      <c r="C14">
        <f>CHOOSE('Gamme de matériau'!$C$8,Aucun!C12,'Vide et comble'!C12,Métaux!C12,'Pierre naturelle'!C12,Briques!C12,'Blocs de béton'!C12,Béton!C12,Plâtre!C12,Enduits!C12,'Bois et dérivés'!C12,Isolants!C13,Divers!C12,'Matériaux de construction non h'!C12)</f>
        <v>0</v>
      </c>
      <c r="D14">
        <f>CHOOSE('Gamme de matériau'!$C$8,Aucun!D12,'Vide et comble'!D12,Métaux!D12,'Pierre naturelle'!D12,Briques!D12,'Blocs de béton'!D12,Béton!D12,Plâtre!D12,Enduits!D12,'Bois et dérivés'!D12,Isolants!D13,Divers!D12,'Matériaux de construction non h'!D12)</f>
        <v>0</v>
      </c>
      <c r="E14">
        <f>CHOOSE('Gamme de matériau'!$C$8,Aucun!E12,'Vide et comble'!E12,Métaux!E12,'Pierre naturelle'!E12,Briques!E12,'Blocs de béton'!E12,Béton!E12,Plâtre!E12,Enduits!E12,'Bois et dérivés'!E12,Isolants!E13,Divers!E12,'Matériaux de construction non h'!E12)</f>
        <v>0</v>
      </c>
      <c r="F14">
        <f>CHOOSE('Gamme de matériau'!$C$8,Aucun!F12,'Vide et comble'!F12,Métaux!F12,'Pierre naturelle'!F12,Briques!F12,'Blocs de béton'!F12,Béton!F12,Plâtre!F12,Enduits!F12,'Bois et dérivés'!F12,Isolants!F13,Divers!F12,'Matériaux de construction non h'!F12)</f>
        <v>0</v>
      </c>
    </row>
    <row r="15" spans="2:7" x14ac:dyDescent="0.25">
      <c r="B15">
        <f>CHOOSE('Gamme de matériau'!$C$8,Aucun!B13,'Vide et comble'!B13,Métaux!B13,'Pierre naturelle'!B13,Briques!B13,'Blocs de béton'!B13,Béton!B13,Plâtre!B13,Enduits!B13,'Bois et dérivés'!B13,Isolants!B14,Divers!B13,'Matériaux de construction non h'!B13)</f>
        <v>0</v>
      </c>
      <c r="C15">
        <f>CHOOSE('Gamme de matériau'!$C$8,Aucun!C13,'Vide et comble'!C13,Métaux!C13,'Pierre naturelle'!C13,Briques!C13,'Blocs de béton'!C13,Béton!C13,Plâtre!C13,Enduits!C13,'Bois et dérivés'!C13,Isolants!C14,Divers!C13,'Matériaux de construction non h'!C13)</f>
        <v>0</v>
      </c>
      <c r="D15">
        <f>CHOOSE('Gamme de matériau'!$C$8,Aucun!D13,'Vide et comble'!D13,Métaux!D13,'Pierre naturelle'!D13,Briques!D13,'Blocs de béton'!D13,Béton!D13,Plâtre!D13,Enduits!D13,'Bois et dérivés'!D13,Isolants!D14,Divers!D13,'Matériaux de construction non h'!D13)</f>
        <v>0</v>
      </c>
      <c r="E15">
        <f>CHOOSE('Gamme de matériau'!$C$8,Aucun!E13,'Vide et comble'!E13,Métaux!E13,'Pierre naturelle'!E13,Briques!E13,'Blocs de béton'!E13,Béton!E13,Plâtre!E13,Enduits!E13,'Bois et dérivés'!E13,Isolants!E14,Divers!E13,'Matériaux de construction non h'!E13)</f>
        <v>0</v>
      </c>
      <c r="F15">
        <f>CHOOSE('Gamme de matériau'!$C$8,Aucun!F13,'Vide et comble'!F13,Métaux!F13,'Pierre naturelle'!F13,Briques!F13,'Blocs de béton'!F13,Béton!F13,Plâtre!F13,Enduits!F13,'Bois et dérivés'!F13,Isolants!F14,Divers!F13,'Matériaux de construction non h'!F13)</f>
        <v>0</v>
      </c>
    </row>
    <row r="16" spans="2:7" x14ac:dyDescent="0.25">
      <c r="B16">
        <f>CHOOSE('Gamme de matériau'!$C$8,Aucun!B14,'Vide et comble'!B14,Métaux!B14,'Pierre naturelle'!B14,Briques!B14,'Blocs de béton'!B14,Béton!B14,Plâtre!B14,Enduits!B14,'Bois et dérivés'!B14,Isolants!B15,Divers!B14,'Matériaux de construction non h'!B14)</f>
        <v>0</v>
      </c>
      <c r="C16">
        <f>CHOOSE('Gamme de matériau'!$C$8,Aucun!C14,'Vide et comble'!C14,Métaux!C14,'Pierre naturelle'!C14,Briques!C14,'Blocs de béton'!C14,Béton!C14,Plâtre!C14,Enduits!C14,'Bois et dérivés'!C14,Isolants!C15,Divers!C14,'Matériaux de construction non h'!C14)</f>
        <v>0</v>
      </c>
      <c r="D16">
        <f>CHOOSE('Gamme de matériau'!$C$8,Aucun!D14,'Vide et comble'!D14,Métaux!D14,'Pierre naturelle'!D14,Briques!D14,'Blocs de béton'!D14,Béton!D14,Plâtre!D14,Enduits!D14,'Bois et dérivés'!D14,Isolants!D15,Divers!D14,'Matériaux de construction non h'!D14)</f>
        <v>0</v>
      </c>
      <c r="E16">
        <f>CHOOSE('Gamme de matériau'!$C$8,Aucun!E14,'Vide et comble'!E14,Métaux!E14,'Pierre naturelle'!E14,Briques!E14,'Blocs de béton'!E14,Béton!E14,Plâtre!E14,Enduits!E14,'Bois et dérivés'!E14,Isolants!E15,Divers!E14,'Matériaux de construction non h'!E14)</f>
        <v>0</v>
      </c>
      <c r="F16">
        <f>CHOOSE('Gamme de matériau'!$C$8,Aucun!F14,'Vide et comble'!F14,Métaux!F14,'Pierre naturelle'!F14,Briques!F14,'Blocs de béton'!F14,Béton!F14,Plâtre!F14,Enduits!F14,'Bois et dérivés'!F14,Isolants!F15,Divers!F14,'Matériaux de construction non h'!F14)</f>
        <v>0</v>
      </c>
    </row>
    <row r="17" spans="2:6" x14ac:dyDescent="0.25">
      <c r="B17">
        <f>CHOOSE('Gamme de matériau'!$C$8,Aucun!B15,'Vide et comble'!B15,Métaux!B15,'Pierre naturelle'!B15,Briques!B15,'Blocs de béton'!B15,Béton!B15,Plâtre!B15,Enduits!B15,'Bois et dérivés'!B15,Isolants!B16,Divers!B15,'Matériaux de construction non h'!B15)</f>
        <v>0</v>
      </c>
      <c r="C17">
        <f>CHOOSE('Gamme de matériau'!$C$8,Aucun!C15,'Vide et comble'!C15,Métaux!C15,'Pierre naturelle'!C15,Briques!C15,'Blocs de béton'!C15,Béton!C15,Plâtre!C15,Enduits!C15,'Bois et dérivés'!C15,Isolants!C16,Divers!C15,'Matériaux de construction non h'!C15)</f>
        <v>0</v>
      </c>
      <c r="D17">
        <f>CHOOSE('Gamme de matériau'!$C$8,Aucun!D15,'Vide et comble'!D15,Métaux!D15,'Pierre naturelle'!D15,Briques!D15,'Blocs de béton'!D15,Béton!D15,Plâtre!D15,Enduits!D15,'Bois et dérivés'!D15,Isolants!D16,Divers!D15,'Matériaux de construction non h'!D15)</f>
        <v>0</v>
      </c>
      <c r="E17">
        <f>CHOOSE('Gamme de matériau'!$C$8,Aucun!E15,'Vide et comble'!E15,Métaux!E15,'Pierre naturelle'!E15,Briques!E15,'Blocs de béton'!E15,Béton!E15,Plâtre!E15,Enduits!E15,'Bois et dérivés'!E15,Isolants!E16,Divers!E15,'Matériaux de construction non h'!E15)</f>
        <v>0</v>
      </c>
      <c r="F17">
        <f>CHOOSE('Gamme de matériau'!$C$8,Aucun!F15,'Vide et comble'!F15,Métaux!F15,'Pierre naturelle'!F15,Briques!F15,'Blocs de béton'!F15,Béton!F15,Plâtre!F15,Enduits!F15,'Bois et dérivés'!F15,Isolants!F16,Divers!F15,'Matériaux de construction non h'!F15)</f>
        <v>0</v>
      </c>
    </row>
    <row r="18" spans="2:6" x14ac:dyDescent="0.25">
      <c r="B18">
        <f>CHOOSE('Gamme de matériau'!$C$8,Aucun!B16,'Vide et comble'!B16,Métaux!B16,'Pierre naturelle'!B16,Briques!B16,'Blocs de béton'!B16,Béton!B16,Plâtre!B16,Enduits!B16,'Bois et dérivés'!B16,Isolants!B17,Divers!B16,'Matériaux de construction non h'!B16)</f>
        <v>0</v>
      </c>
      <c r="C18">
        <f>CHOOSE('Gamme de matériau'!$C$8,Aucun!C16,'Vide et comble'!C16,Métaux!C16,'Pierre naturelle'!C16,Briques!C16,'Blocs de béton'!C16,Béton!C16,Plâtre!C16,Enduits!C16,'Bois et dérivés'!C16,Isolants!C17,Divers!C16,'Matériaux de construction non h'!C16)</f>
        <v>0</v>
      </c>
      <c r="D18">
        <f>CHOOSE('Gamme de matériau'!$C$8,Aucun!D16,'Vide et comble'!D16,Métaux!D16,'Pierre naturelle'!D16,Briques!D16,'Blocs de béton'!D16,Béton!D16,Plâtre!D16,Enduits!D16,'Bois et dérivés'!D16,Isolants!D17,Divers!D16,'Matériaux de construction non h'!D16)</f>
        <v>0</v>
      </c>
      <c r="E18">
        <f>CHOOSE('Gamme de matériau'!$C$8,Aucun!E16,'Vide et comble'!E16,Métaux!E16,'Pierre naturelle'!E16,Briques!E16,'Blocs de béton'!E16,Béton!E16,Plâtre!E16,Enduits!E16,'Bois et dérivés'!E16,Isolants!E17,Divers!E16,'Matériaux de construction non h'!E16)</f>
        <v>0</v>
      </c>
      <c r="F18">
        <f>CHOOSE('Gamme de matériau'!$C$8,Aucun!F16,'Vide et comble'!F16,Métaux!F16,'Pierre naturelle'!F16,Briques!F16,'Blocs de béton'!F16,Béton!F16,Plâtre!F16,Enduits!F16,'Bois et dérivés'!F16,Isolants!F17,Divers!F16,'Matériaux de construction non h'!F16)</f>
        <v>0</v>
      </c>
    </row>
    <row r="19" spans="2:6" x14ac:dyDescent="0.25">
      <c r="B19">
        <f>CHOOSE('Gamme de matériau'!$C$8,Aucun!B17,'Vide et comble'!B17,Métaux!B17,'Pierre naturelle'!B17,Briques!B17,'Blocs de béton'!B17,Béton!B17,Plâtre!B17,Enduits!B17,'Bois et dérivés'!B17,Isolants!B18,Divers!B17,'Matériaux de construction non h'!B17)</f>
        <v>0</v>
      </c>
      <c r="C19">
        <f>CHOOSE('Gamme de matériau'!$C$8,Aucun!C17,'Vide et comble'!C17,Métaux!C17,'Pierre naturelle'!C17,Briques!C17,'Blocs de béton'!C17,Béton!C17,Plâtre!C17,Enduits!C17,'Bois et dérivés'!C17,Isolants!C18,Divers!C17,'Matériaux de construction non h'!C17)</f>
        <v>0</v>
      </c>
      <c r="D19">
        <f>CHOOSE('Gamme de matériau'!$C$8,Aucun!D17,'Vide et comble'!D17,Métaux!D17,'Pierre naturelle'!D17,Briques!D17,'Blocs de béton'!D17,Béton!D17,Plâtre!D17,Enduits!D17,'Bois et dérivés'!D17,Isolants!D18,Divers!D17,'Matériaux de construction non h'!D17)</f>
        <v>0</v>
      </c>
      <c r="E19">
        <f>CHOOSE('Gamme de matériau'!$C$8,Aucun!E17,'Vide et comble'!E17,Métaux!E17,'Pierre naturelle'!E17,Briques!E17,'Blocs de béton'!E17,Béton!E17,Plâtre!E17,Enduits!E17,'Bois et dérivés'!E17,Isolants!E18,Divers!E17,'Matériaux de construction non h'!E17)</f>
        <v>0</v>
      </c>
      <c r="F19">
        <f>CHOOSE('Gamme de matériau'!$C$8,Aucun!F17,'Vide et comble'!F17,Métaux!F17,'Pierre naturelle'!F17,Briques!F17,'Blocs de béton'!F17,Béton!F17,Plâtre!F17,Enduits!F17,'Bois et dérivés'!F17,Isolants!F18,Divers!F17,'Matériaux de construction non h'!F17)</f>
        <v>0</v>
      </c>
    </row>
    <row r="20" spans="2:6" x14ac:dyDescent="0.25">
      <c r="B20">
        <f>CHOOSE('Gamme de matériau'!$C$8,Aucun!B18,'Vide et comble'!B18,Métaux!B18,'Pierre naturelle'!B18,Briques!B18,'Blocs de béton'!B18,Béton!B18,Plâtre!B18,Enduits!B18,'Bois et dérivés'!B18,Isolants!B19,Divers!B18,'Matériaux de construction non h'!B18)</f>
        <v>0</v>
      </c>
      <c r="C20">
        <f>CHOOSE('Gamme de matériau'!$C$8,Aucun!C18,'Vide et comble'!C18,Métaux!C18,'Pierre naturelle'!C18,Briques!C18,'Blocs de béton'!C18,Béton!C18,Plâtre!C18,Enduits!C18,'Bois et dérivés'!C18,Isolants!C19,Divers!C18,'Matériaux de construction non h'!C18)</f>
        <v>0</v>
      </c>
      <c r="D20">
        <f>CHOOSE('Gamme de matériau'!$C$8,Aucun!D18,'Vide et comble'!D18,Métaux!D18,'Pierre naturelle'!D18,Briques!D18,'Blocs de béton'!D18,Béton!D18,Plâtre!D18,Enduits!D18,'Bois et dérivés'!D18,Isolants!D19,Divers!D18,'Matériaux de construction non h'!D18)</f>
        <v>0</v>
      </c>
      <c r="E20">
        <f>CHOOSE('Gamme de matériau'!$C$8,Aucun!E18,'Vide et comble'!E18,Métaux!E18,'Pierre naturelle'!E18,Briques!E18,'Blocs de béton'!E18,Béton!E18,Plâtre!E18,Enduits!E18,'Bois et dérivés'!E18,Isolants!E19,Divers!E18,'Matériaux de construction non h'!E18)</f>
        <v>0</v>
      </c>
      <c r="F20">
        <f>CHOOSE('Gamme de matériau'!$C$8,Aucun!F18,'Vide et comble'!F18,Métaux!F18,'Pierre naturelle'!F18,Briques!F18,'Blocs de béton'!F18,Béton!F18,Plâtre!F18,Enduits!F18,'Bois et dérivés'!F18,Isolants!F19,Divers!F18,'Matériaux de construction non h'!F18)</f>
        <v>0</v>
      </c>
    </row>
    <row r="21" spans="2:6" x14ac:dyDescent="0.25">
      <c r="B21">
        <f>CHOOSE('Gamme de matériau'!$C$8,Aucun!B19,'Vide et comble'!B19,Métaux!B19,'Pierre naturelle'!B19,Briques!B19,'Blocs de béton'!B19,Béton!B19,Plâtre!B19,Enduits!B19,'Bois et dérivés'!B19,Isolants!B20,Divers!B19,'Matériaux de construction non h'!B19)</f>
        <v>0</v>
      </c>
      <c r="C21">
        <f>CHOOSE('Gamme de matériau'!$C$8,Aucun!C19,'Vide et comble'!C19,Métaux!C19,'Pierre naturelle'!C19,Briques!C19,'Blocs de béton'!C19,Béton!C19,Plâtre!C19,Enduits!C19,'Bois et dérivés'!C19,Isolants!C20,Divers!C19,'Matériaux de construction non h'!C19)</f>
        <v>0</v>
      </c>
      <c r="D21">
        <f>CHOOSE('Gamme de matériau'!$C$8,Aucun!D19,'Vide et comble'!D19,Métaux!D19,'Pierre naturelle'!D19,Briques!D19,'Blocs de béton'!D19,Béton!D19,Plâtre!D19,Enduits!D19,'Bois et dérivés'!D19,Isolants!D20,Divers!D19,'Matériaux de construction non h'!D19)</f>
        <v>0</v>
      </c>
      <c r="E21">
        <f>CHOOSE('Gamme de matériau'!$C$8,Aucun!E19,'Vide et comble'!E19,Métaux!E19,'Pierre naturelle'!E19,Briques!E19,'Blocs de béton'!E19,Béton!E19,Plâtre!E19,Enduits!E19,'Bois et dérivés'!E19,Isolants!E20,Divers!E19,'Matériaux de construction non h'!E19)</f>
        <v>0</v>
      </c>
      <c r="F21">
        <f>CHOOSE('Gamme de matériau'!$C$8,Aucun!F19,'Vide et comble'!F19,Métaux!F19,'Pierre naturelle'!F19,Briques!F19,'Blocs de béton'!F19,Béton!F19,Plâtre!F19,Enduits!F19,'Bois et dérivés'!F19,Isolants!F20,Divers!F19,'Matériaux de construction non h'!F19)</f>
        <v>0</v>
      </c>
    </row>
    <row r="22" spans="2:6" x14ac:dyDescent="0.25">
      <c r="B22">
        <f>CHOOSE('Gamme de matériau'!$C$8,Aucun!B20,'Vide et comble'!B20,Métaux!B20,'Pierre naturelle'!B20,Briques!B20,'Blocs de béton'!B20,Béton!B20,Plâtre!B20,Enduits!B20,'Bois et dérivés'!B20,Isolants!B21,Divers!B20,'Matériaux de construction non h'!B20)</f>
        <v>0</v>
      </c>
      <c r="C22">
        <f>CHOOSE('Gamme de matériau'!$C$8,Aucun!C20,'Vide et comble'!C20,Métaux!C20,'Pierre naturelle'!C20,Briques!C20,'Blocs de béton'!C20,Béton!C20,Plâtre!C20,Enduits!C20,'Bois et dérivés'!C20,Isolants!C21,Divers!C20,'Matériaux de construction non h'!C20)</f>
        <v>0</v>
      </c>
      <c r="D22">
        <f>CHOOSE('Gamme de matériau'!$C$8,Aucun!D20,'Vide et comble'!D20,Métaux!D20,'Pierre naturelle'!D20,Briques!D20,'Blocs de béton'!D20,Béton!D20,Plâtre!D20,Enduits!D20,'Bois et dérivés'!D20,Isolants!D21,Divers!D20,'Matériaux de construction non h'!D20)</f>
        <v>0</v>
      </c>
      <c r="E22">
        <f>CHOOSE('Gamme de matériau'!$C$8,Aucun!E20,'Vide et comble'!E20,Métaux!E20,'Pierre naturelle'!E20,Briques!E20,'Blocs de béton'!E20,Béton!E20,Plâtre!E20,Enduits!E20,'Bois et dérivés'!E20,Isolants!E21,Divers!E20,'Matériaux de construction non h'!E20)</f>
        <v>0</v>
      </c>
      <c r="F22">
        <f>CHOOSE('Gamme de matériau'!$C$8,Aucun!F20,'Vide et comble'!F20,Métaux!F20,'Pierre naturelle'!F20,Briques!F20,'Blocs de béton'!F20,Béton!F20,Plâtre!F20,Enduits!F20,'Bois et dérivés'!F20,Isolants!F21,Divers!F20,'Matériaux de construction non h'!F20)</f>
        <v>0</v>
      </c>
    </row>
    <row r="23" spans="2:6" x14ac:dyDescent="0.25">
      <c r="B23">
        <f>CHOOSE('Gamme de matériau'!$C$8,Aucun!B21,'Vide et comble'!B21,Métaux!B21,'Pierre naturelle'!B21,Briques!B21,'Blocs de béton'!B21,Béton!B21,Plâtre!B21,Enduits!B21,'Bois et dérivés'!B21,Isolants!B22,Divers!B21,'Matériaux de construction non h'!B21)</f>
        <v>0</v>
      </c>
      <c r="C23">
        <f>CHOOSE('Gamme de matériau'!$C$8,Aucun!C21,'Vide et comble'!C21,Métaux!C21,'Pierre naturelle'!C21,Briques!C21,'Blocs de béton'!C21,Béton!C21,Plâtre!C21,Enduits!C21,'Bois et dérivés'!C21,Isolants!C22,Divers!C21,'Matériaux de construction non h'!C21)</f>
        <v>0</v>
      </c>
      <c r="D23">
        <f>CHOOSE('Gamme de matériau'!$C$8,Aucun!D21,'Vide et comble'!D21,Métaux!D21,'Pierre naturelle'!D21,Briques!D21,'Blocs de béton'!D21,Béton!D21,Plâtre!D21,Enduits!D21,'Bois et dérivés'!D21,Isolants!D22,Divers!D21,'Matériaux de construction non h'!D21)</f>
        <v>0</v>
      </c>
      <c r="E23">
        <f>CHOOSE('Gamme de matériau'!$C$8,Aucun!E21,'Vide et comble'!E21,Métaux!E21,'Pierre naturelle'!E21,Briques!E21,'Blocs de béton'!E21,Béton!E21,Plâtre!E21,Enduits!E21,'Bois et dérivés'!E21,Isolants!E22,Divers!E21,'Matériaux de construction non h'!E21)</f>
        <v>0</v>
      </c>
      <c r="F23">
        <f>CHOOSE('Gamme de matériau'!$C$8,Aucun!F21,'Vide et comble'!F21,Métaux!F21,'Pierre naturelle'!F21,Briques!F21,'Blocs de béton'!F21,Béton!F21,Plâtre!F21,Enduits!F21,'Bois et dérivés'!F21,Isolants!F22,Divers!F21,'Matériaux de construction non h'!F21)</f>
        <v>0</v>
      </c>
    </row>
    <row r="24" spans="2:6" x14ac:dyDescent="0.25">
      <c r="B24">
        <f>CHOOSE('Gamme de matériau'!$C$8,Aucun!B22,'Vide et comble'!B22,Métaux!B22,'Pierre naturelle'!B22,Briques!B22,'Blocs de béton'!B22,Béton!B22,Plâtre!B22,Enduits!B22,'Bois et dérivés'!B22,Isolants!B23,Divers!B22,'Matériaux de construction non h'!B22)</f>
        <v>0</v>
      </c>
      <c r="C24">
        <f>CHOOSE('Gamme de matériau'!$C$8,Aucun!C22,'Vide et comble'!C22,Métaux!C22,'Pierre naturelle'!C22,Briques!C22,'Blocs de béton'!C22,Béton!C22,Plâtre!C22,Enduits!C22,'Bois et dérivés'!C22,Isolants!C23,Divers!C22,'Matériaux de construction non h'!C22)</f>
        <v>0</v>
      </c>
      <c r="D24">
        <f>CHOOSE('Gamme de matériau'!$C$8,Aucun!D22,'Vide et comble'!D22,Métaux!D22,'Pierre naturelle'!D22,Briques!D22,'Blocs de béton'!D22,Béton!D22,Plâtre!D22,Enduits!D22,'Bois et dérivés'!D22,Isolants!D23,Divers!D22,'Matériaux de construction non h'!D22)</f>
        <v>0</v>
      </c>
      <c r="E24">
        <f>CHOOSE('Gamme de matériau'!$C$8,Aucun!E22,'Vide et comble'!E22,Métaux!E22,'Pierre naturelle'!E22,Briques!E22,'Blocs de béton'!E22,Béton!E22,Plâtre!E22,Enduits!E22,'Bois et dérivés'!E22,Isolants!E23,Divers!E22,'Matériaux de construction non h'!E22)</f>
        <v>0</v>
      </c>
      <c r="F24">
        <f>CHOOSE('Gamme de matériau'!$C$8,Aucun!F22,'Vide et comble'!F22,Métaux!F22,'Pierre naturelle'!F22,Briques!F22,'Blocs de béton'!F22,Béton!F22,Plâtre!F22,Enduits!F22,'Bois et dérivés'!F22,Isolants!F23,Divers!F22,'Matériaux de construction non h'!F22)</f>
        <v>0</v>
      </c>
    </row>
    <row r="25" spans="2:6" x14ac:dyDescent="0.25">
      <c r="B25">
        <f>CHOOSE('Gamme de matériau'!$C$8,Aucun!B23,'Vide et comble'!B23,Métaux!B23,'Pierre naturelle'!B23,Briques!B23,'Blocs de béton'!B23,Béton!B23,Plâtre!B23,Enduits!B23,'Bois et dérivés'!B23,Isolants!B24,Divers!B23,'Matériaux de construction non h'!B23)</f>
        <v>0</v>
      </c>
      <c r="C25">
        <f>CHOOSE('Gamme de matériau'!$C$8,Aucun!C23,'Vide et comble'!C23,Métaux!C23,'Pierre naturelle'!C23,Briques!C23,'Blocs de béton'!C23,Béton!C23,Plâtre!C23,Enduits!C23,'Bois et dérivés'!C23,Isolants!C24,Divers!C23,'Matériaux de construction non h'!C23)</f>
        <v>0</v>
      </c>
      <c r="D25">
        <f>CHOOSE('Gamme de matériau'!$C$8,Aucun!D23,'Vide et comble'!D23,Métaux!D23,'Pierre naturelle'!D23,Briques!D23,'Blocs de béton'!D23,Béton!D23,Plâtre!D23,Enduits!D23,'Bois et dérivés'!D23,Isolants!D24,Divers!D23,'Matériaux de construction non h'!D23)</f>
        <v>0</v>
      </c>
      <c r="E25">
        <f>CHOOSE('Gamme de matériau'!$C$8,Aucun!E23,'Vide et comble'!E23,Métaux!E23,'Pierre naturelle'!E23,Briques!E23,'Blocs de béton'!E23,Béton!E23,Plâtre!E23,Enduits!E23,'Bois et dérivés'!E23,Isolants!E24,Divers!E23,'Matériaux de construction non h'!E23)</f>
        <v>0</v>
      </c>
      <c r="F25">
        <f>CHOOSE('Gamme de matériau'!$C$8,Aucun!F23,'Vide et comble'!F23,Métaux!F23,'Pierre naturelle'!F23,Briques!F23,'Blocs de béton'!F23,Béton!F23,Plâtre!F23,Enduits!F23,'Bois et dérivés'!F23,Isolants!F24,Divers!F23,'Matériaux de construction non h'!F23)</f>
        <v>0</v>
      </c>
    </row>
    <row r="26" spans="2:6" x14ac:dyDescent="0.25">
      <c r="B26">
        <f>CHOOSE('Gamme de matériau'!$C$8,Aucun!B24,'Vide et comble'!B24,Métaux!B24,'Pierre naturelle'!B24,Briques!B24,'Blocs de béton'!B24,Béton!B24,Plâtre!B24,Enduits!B24,'Bois et dérivés'!B24,Isolants!B25,Divers!B24,'Matériaux de construction non h'!B24)</f>
        <v>0</v>
      </c>
      <c r="C26">
        <f>CHOOSE('Gamme de matériau'!$C$8,Aucun!C24,'Vide et comble'!C24,Métaux!C24,'Pierre naturelle'!C24,Briques!C24,'Blocs de béton'!C24,Béton!C24,Plâtre!C24,Enduits!C24,'Bois et dérivés'!C24,Isolants!C25,Divers!C24,'Matériaux de construction non h'!C24)</f>
        <v>0</v>
      </c>
      <c r="D26">
        <f>CHOOSE('Gamme de matériau'!$C$8,Aucun!D24,'Vide et comble'!D24,Métaux!D24,'Pierre naturelle'!D24,Briques!D24,'Blocs de béton'!D24,Béton!D24,Plâtre!D24,Enduits!D24,'Bois et dérivés'!D24,Isolants!D25,Divers!D24,'Matériaux de construction non h'!D24)</f>
        <v>0</v>
      </c>
      <c r="E26">
        <f>CHOOSE('Gamme de matériau'!$C$8,Aucun!E24,'Vide et comble'!E24,Métaux!E24,'Pierre naturelle'!E24,Briques!E24,'Blocs de béton'!E24,Béton!E24,Plâtre!E24,Enduits!E24,'Bois et dérivés'!E24,Isolants!E25,Divers!E24,'Matériaux de construction non h'!E24)</f>
        <v>0</v>
      </c>
      <c r="F26">
        <f>CHOOSE('Gamme de matériau'!$C$8,Aucun!F24,'Vide et comble'!F24,Métaux!F24,'Pierre naturelle'!F24,Briques!F24,'Blocs de béton'!F24,Béton!F24,Plâtre!F24,Enduits!F24,'Bois et dérivés'!F24,Isolants!F25,Divers!F24,'Matériaux de construction non h'!F24)</f>
        <v>0</v>
      </c>
    </row>
    <row r="27" spans="2:6" x14ac:dyDescent="0.25">
      <c r="B27">
        <f>CHOOSE('Gamme de matériau'!$C$8,Aucun!B25,'Vide et comble'!B25,Métaux!B25,'Pierre naturelle'!B25,Briques!B25,'Blocs de béton'!B25,Béton!B25,Plâtre!B25,Enduits!B25,'Bois et dérivés'!B25,Isolants!B26,Divers!B25,'Matériaux de construction non h'!B25)</f>
        <v>0</v>
      </c>
      <c r="C27">
        <f>CHOOSE('Gamme de matériau'!$C$8,Aucun!C25,'Vide et comble'!C25,Métaux!C25,'Pierre naturelle'!C25,Briques!C25,'Blocs de béton'!C25,Béton!C25,Plâtre!C25,Enduits!C25,'Bois et dérivés'!C25,Isolants!C26,Divers!C25,'Matériaux de construction non h'!C25)</f>
        <v>0</v>
      </c>
      <c r="D27">
        <f>CHOOSE('Gamme de matériau'!$C$8,Aucun!D25,'Vide et comble'!D25,Métaux!D25,'Pierre naturelle'!D25,Briques!D25,'Blocs de béton'!D25,Béton!D25,Plâtre!D25,Enduits!D25,'Bois et dérivés'!D25,Isolants!D26,Divers!D25,'Matériaux de construction non h'!D25)</f>
        <v>0</v>
      </c>
      <c r="E27">
        <f>CHOOSE('Gamme de matériau'!$C$8,Aucun!E25,'Vide et comble'!E25,Métaux!E25,'Pierre naturelle'!E25,Briques!E25,'Blocs de béton'!E25,Béton!E25,Plâtre!E25,Enduits!E25,'Bois et dérivés'!E25,Isolants!E26,Divers!E25,'Matériaux de construction non h'!E25)</f>
        <v>0</v>
      </c>
      <c r="F27">
        <f>CHOOSE('Gamme de matériau'!$C$8,Aucun!F25,'Vide et comble'!F25,Métaux!F25,'Pierre naturelle'!F25,Briques!F25,'Blocs de béton'!F25,Béton!F25,Plâtre!F25,Enduits!F25,'Bois et dérivés'!F25,Isolants!F26,Divers!F25,'Matériaux de construction non h'!F25)</f>
        <v>0</v>
      </c>
    </row>
    <row r="28" spans="2:6" x14ac:dyDescent="0.25">
      <c r="B28">
        <f>CHOOSE('Gamme de matériau'!$C$8,Aucun!B26,'Vide et comble'!B26,Métaux!B26,'Pierre naturelle'!B26,Briques!B26,'Blocs de béton'!B26,Béton!B26,Plâtre!B26,Enduits!B26,'Bois et dérivés'!B26,Isolants!B27,Divers!B26,'Matériaux de construction non h'!B26)</f>
        <v>0</v>
      </c>
      <c r="C28">
        <f>CHOOSE('Gamme de matériau'!$C$8,Aucun!C26,'Vide et comble'!C26,Métaux!C26,'Pierre naturelle'!C26,Briques!C26,'Blocs de béton'!C26,Béton!C26,Plâtre!C26,Enduits!C26,'Bois et dérivés'!C26,Isolants!C27,Divers!C26,'Matériaux de construction non h'!C26)</f>
        <v>0</v>
      </c>
      <c r="D28">
        <f>CHOOSE('Gamme de matériau'!$C$8,Aucun!D26,'Vide et comble'!D26,Métaux!D26,'Pierre naturelle'!D26,Briques!D26,'Blocs de béton'!D26,Béton!D26,Plâtre!D26,Enduits!D26,'Bois et dérivés'!D26,Isolants!D27,Divers!D26,'Matériaux de construction non h'!D26)</f>
        <v>0</v>
      </c>
      <c r="E28">
        <f>CHOOSE('Gamme de matériau'!$C$8,Aucun!E26,'Vide et comble'!E26,Métaux!E26,'Pierre naturelle'!E26,Briques!E26,'Blocs de béton'!E26,Béton!E26,Plâtre!E26,Enduits!E26,'Bois et dérivés'!E26,Isolants!E27,Divers!E26,'Matériaux de construction non h'!E26)</f>
        <v>0</v>
      </c>
      <c r="F28">
        <f>CHOOSE('Gamme de matériau'!$C$8,Aucun!F26,'Vide et comble'!F26,Métaux!F26,'Pierre naturelle'!F26,Briques!F26,'Blocs de béton'!F26,Béton!F26,Plâtre!F26,Enduits!F26,'Bois et dérivés'!F26,Isolants!F27,Divers!F26,'Matériaux de construction non h'!F26)</f>
        <v>0</v>
      </c>
    </row>
    <row r="29" spans="2:6" x14ac:dyDescent="0.25">
      <c r="B29">
        <f>CHOOSE('Gamme de matériau'!$C$8,Aucun!B27,'Vide et comble'!B27,Métaux!B27,'Pierre naturelle'!B27,Briques!B27,'Blocs de béton'!B27,Béton!B27,Plâtre!B27,Enduits!B27,'Bois et dérivés'!B27,Isolants!B28,Divers!B27,'Matériaux de construction non h'!B27)</f>
        <v>0</v>
      </c>
      <c r="C29">
        <f>CHOOSE('Gamme de matériau'!$C$8,Aucun!C27,'Vide et comble'!C27,Métaux!C27,'Pierre naturelle'!C27,Briques!C27,'Blocs de béton'!C27,Béton!C27,Plâtre!C27,Enduits!C27,'Bois et dérivés'!C27,Isolants!C28,Divers!C27,'Matériaux de construction non h'!C27)</f>
        <v>0</v>
      </c>
      <c r="D29">
        <f>CHOOSE('Gamme de matériau'!$C$8,Aucun!D27,'Vide et comble'!D27,Métaux!D27,'Pierre naturelle'!D27,Briques!D27,'Blocs de béton'!D27,Béton!D27,Plâtre!D27,Enduits!D27,'Bois et dérivés'!D27,Isolants!D28,Divers!D27,'Matériaux de construction non h'!D27)</f>
        <v>0</v>
      </c>
      <c r="E29">
        <f>CHOOSE('Gamme de matériau'!$C$8,Aucun!E27,'Vide et comble'!E27,Métaux!E27,'Pierre naturelle'!E27,Briques!E27,'Blocs de béton'!E27,Béton!E27,Plâtre!E27,Enduits!E27,'Bois et dérivés'!E27,Isolants!E28,Divers!E27,'Matériaux de construction non h'!E27)</f>
        <v>0</v>
      </c>
      <c r="F29">
        <f>CHOOSE('Gamme de matériau'!$C$8,Aucun!F27,'Vide et comble'!F27,Métaux!F27,'Pierre naturelle'!F27,Briques!F27,'Blocs de béton'!F27,Béton!F27,Plâtre!F27,Enduits!F27,'Bois et dérivés'!F27,Isolants!F28,Divers!F27,'Matériaux de construction non h'!F27)</f>
        <v>0</v>
      </c>
    </row>
    <row r="30" spans="2:6" x14ac:dyDescent="0.25">
      <c r="B30">
        <f>CHOOSE('Gamme de matériau'!$C$8,Aucun!B28,'Vide et comble'!B28,Métaux!B28,'Pierre naturelle'!B28,Briques!B28,'Blocs de béton'!B28,Béton!B28,Plâtre!B28,Enduits!B28,'Bois et dérivés'!B28,Isolants!B29,Divers!B28,'Matériaux de construction non h'!B28)</f>
        <v>0</v>
      </c>
      <c r="C30">
        <f>CHOOSE('Gamme de matériau'!$C$8,Aucun!C28,'Vide et comble'!C28,Métaux!C28,'Pierre naturelle'!C28,Briques!C28,'Blocs de béton'!C28,Béton!C28,Plâtre!C28,Enduits!C28,'Bois et dérivés'!C28,Isolants!C29,Divers!C28,'Matériaux de construction non h'!C28)</f>
        <v>0</v>
      </c>
      <c r="D30">
        <f>CHOOSE('Gamme de matériau'!$C$8,Aucun!D28,'Vide et comble'!D28,Métaux!D28,'Pierre naturelle'!D28,Briques!D28,'Blocs de béton'!D28,Béton!D28,Plâtre!D28,Enduits!D28,'Bois et dérivés'!D28,Isolants!D29,Divers!D28,'Matériaux de construction non h'!D28)</f>
        <v>0</v>
      </c>
      <c r="E30">
        <f>CHOOSE('Gamme de matériau'!$C$8,Aucun!E28,'Vide et comble'!E28,Métaux!E28,'Pierre naturelle'!E28,Briques!E28,'Blocs de béton'!E28,Béton!E28,Plâtre!E28,Enduits!E28,'Bois et dérivés'!E28,Isolants!E29,Divers!E28,'Matériaux de construction non h'!E28)</f>
        <v>0</v>
      </c>
      <c r="F30">
        <f>CHOOSE('Gamme de matériau'!$C$8,Aucun!F28,'Vide et comble'!F28,Métaux!F28,'Pierre naturelle'!F28,Briques!F28,'Blocs de béton'!F28,Béton!F28,Plâtre!F28,Enduits!F28,'Bois et dérivés'!F28,Isolants!F29,Divers!F28,'Matériaux de construction non h'!F28)</f>
        <v>0</v>
      </c>
    </row>
    <row r="31" spans="2:6" x14ac:dyDescent="0.25">
      <c r="B31">
        <f>CHOOSE('Gamme de matériau'!$C$8,Aucun!B29,'Vide et comble'!B29,Métaux!B29,'Pierre naturelle'!B29,Briques!B29,'Blocs de béton'!B29,Béton!B29,Plâtre!B29,Enduits!B29,'Bois et dérivés'!B29,Isolants!B30,Divers!B29,'Matériaux de construction non h'!B29)</f>
        <v>0</v>
      </c>
      <c r="C31">
        <f>CHOOSE('Gamme de matériau'!$C$8,Aucun!C29,'Vide et comble'!C29,Métaux!C29,'Pierre naturelle'!C29,Briques!C29,'Blocs de béton'!C29,Béton!C29,Plâtre!C29,Enduits!C29,'Bois et dérivés'!C29,Isolants!C30,Divers!C29,'Matériaux de construction non h'!C29)</f>
        <v>0</v>
      </c>
      <c r="D31">
        <f>CHOOSE('Gamme de matériau'!$C$8,Aucun!D29,'Vide et comble'!D29,Métaux!D29,'Pierre naturelle'!D29,Briques!D29,'Blocs de béton'!D29,Béton!D29,Plâtre!D29,Enduits!D29,'Bois et dérivés'!D29,Isolants!D30,Divers!D29,'Matériaux de construction non h'!D29)</f>
        <v>0</v>
      </c>
      <c r="E31">
        <f>CHOOSE('Gamme de matériau'!$C$8,Aucun!E29,'Vide et comble'!E29,Métaux!E29,'Pierre naturelle'!E29,Briques!E29,'Blocs de béton'!E29,Béton!E29,Plâtre!E29,Enduits!E29,'Bois et dérivés'!E29,Isolants!E30,Divers!E29,'Matériaux de construction non h'!E29)</f>
        <v>0</v>
      </c>
      <c r="F31">
        <f>CHOOSE('Gamme de matériau'!$C$8,Aucun!F29,'Vide et comble'!F29,Métaux!F29,'Pierre naturelle'!F29,Briques!F29,'Blocs de béton'!F29,Béton!F29,Plâtre!F29,Enduits!F29,'Bois et dérivés'!F29,Isolants!F30,Divers!F29,'Matériaux de construction non h'!F29)</f>
        <v>0</v>
      </c>
    </row>
    <row r="32" spans="2:6" x14ac:dyDescent="0.25">
      <c r="B32">
        <f>CHOOSE('Gamme de matériau'!$C$8,Aucun!B30,'Vide et comble'!B30,Métaux!B30,'Pierre naturelle'!B30,Briques!B30,'Blocs de béton'!B30,Béton!B30,Plâtre!B30,Enduits!B30,'Bois et dérivés'!B30,Isolants!B31,Divers!B30,'Matériaux de construction non h'!B30)</f>
        <v>0</v>
      </c>
      <c r="C32">
        <f>CHOOSE('Gamme de matériau'!$C$8,Aucun!C30,'Vide et comble'!C30,Métaux!C30,'Pierre naturelle'!C30,Briques!C30,'Blocs de béton'!C30,Béton!C30,Plâtre!C30,Enduits!C30,'Bois et dérivés'!C30,Isolants!C31,Divers!C30,'Matériaux de construction non h'!C30)</f>
        <v>0</v>
      </c>
      <c r="D32">
        <f>CHOOSE('Gamme de matériau'!$C$8,Aucun!D30,'Vide et comble'!D30,Métaux!D30,'Pierre naturelle'!D30,Briques!D30,'Blocs de béton'!D30,Béton!D30,Plâtre!D30,Enduits!D30,'Bois et dérivés'!D30,Isolants!D31,Divers!D30,'Matériaux de construction non h'!D30)</f>
        <v>0</v>
      </c>
      <c r="E32">
        <f>CHOOSE('Gamme de matériau'!$C$8,Aucun!E30,'Vide et comble'!E30,Métaux!E30,'Pierre naturelle'!E30,Briques!E30,'Blocs de béton'!E30,Béton!E30,Plâtre!E30,Enduits!E30,'Bois et dérivés'!E30,Isolants!E31,Divers!E30,'Matériaux de construction non h'!E30)</f>
        <v>0</v>
      </c>
      <c r="F32">
        <f>CHOOSE('Gamme de matériau'!$C$8,Aucun!F30,'Vide et comble'!F30,Métaux!F30,'Pierre naturelle'!F30,Briques!F30,'Blocs de béton'!F30,Béton!F30,Plâtre!F30,Enduits!F30,'Bois et dérivés'!F30,Isolants!F31,Divers!F30,'Matériaux de construction non h'!F30)</f>
        <v>0</v>
      </c>
    </row>
    <row r="33" spans="2:6" x14ac:dyDescent="0.25">
      <c r="B33">
        <f>CHOOSE('Gamme de matériau'!$C$8,Aucun!B31,'Vide et comble'!B31,Métaux!B31,'Pierre naturelle'!B31,Briques!B31,'Blocs de béton'!B31,Béton!B31,Plâtre!B31,Enduits!B31,'Bois et dérivés'!B31,Isolants!B32,Divers!B31,'Matériaux de construction non h'!B31)</f>
        <v>0</v>
      </c>
      <c r="C33">
        <f>CHOOSE('Gamme de matériau'!$C$8,Aucun!C31,'Vide et comble'!C31,Métaux!C31,'Pierre naturelle'!C31,Briques!C31,'Blocs de béton'!C31,Béton!C31,Plâtre!C31,Enduits!C31,'Bois et dérivés'!C31,Isolants!C32,Divers!C31,'Matériaux de construction non h'!C31)</f>
        <v>0</v>
      </c>
      <c r="D33">
        <f>CHOOSE('Gamme de matériau'!$C$8,Aucun!D31,'Vide et comble'!D31,Métaux!D31,'Pierre naturelle'!D31,Briques!D31,'Blocs de béton'!D31,Béton!D31,Plâtre!D31,Enduits!D31,'Bois et dérivés'!D31,Isolants!D32,Divers!D31,'Matériaux de construction non h'!D31)</f>
        <v>0</v>
      </c>
      <c r="E33">
        <f>CHOOSE('Gamme de matériau'!$C$8,Aucun!E31,'Vide et comble'!E31,Métaux!E31,'Pierre naturelle'!E31,Briques!E31,'Blocs de béton'!E31,Béton!E31,Plâtre!E31,Enduits!E31,'Bois et dérivés'!E31,Isolants!E32,Divers!E31,'Matériaux de construction non h'!E31)</f>
        <v>0</v>
      </c>
      <c r="F33">
        <f>CHOOSE('Gamme de matériau'!$C$8,Aucun!F31,'Vide et comble'!F31,Métaux!F31,'Pierre naturelle'!F31,Briques!F31,'Blocs de béton'!F31,Béton!F31,Plâtre!F31,Enduits!F31,'Bois et dérivés'!F31,Isolants!F32,Divers!F31,'Matériaux de construction non h'!F31)</f>
        <v>0</v>
      </c>
    </row>
    <row r="34" spans="2:6" x14ac:dyDescent="0.25">
      <c r="B34">
        <f>CHOOSE('Gamme de matériau'!$C$8,Aucun!B32,'Vide et comble'!B32,Métaux!B32,'Pierre naturelle'!B32,Briques!B32,'Blocs de béton'!B32,Béton!B32,Plâtre!B32,Enduits!B32,'Bois et dérivés'!B32,Isolants!B33,Divers!B32,'Matériaux de construction non h'!B32)</f>
        <v>0</v>
      </c>
      <c r="C34">
        <f>CHOOSE('Gamme de matériau'!$C$8,Aucun!C32,'Vide et comble'!C32,Métaux!C32,'Pierre naturelle'!C32,Briques!C32,'Blocs de béton'!C32,Béton!C32,Plâtre!C32,Enduits!C32,'Bois et dérivés'!C32,Isolants!C33,Divers!C32,'Matériaux de construction non h'!C32)</f>
        <v>0</v>
      </c>
      <c r="D34">
        <f>CHOOSE('Gamme de matériau'!$C$8,Aucun!D32,'Vide et comble'!D32,Métaux!D32,'Pierre naturelle'!D32,Briques!D32,'Blocs de béton'!D32,Béton!D32,Plâtre!D32,Enduits!D32,'Bois et dérivés'!D32,Isolants!D33,Divers!D32,'Matériaux de construction non h'!D32)</f>
        <v>0</v>
      </c>
      <c r="E34">
        <f>CHOOSE('Gamme de matériau'!$C$8,Aucun!E32,'Vide et comble'!E32,Métaux!E32,'Pierre naturelle'!E32,Briques!E32,'Blocs de béton'!E32,Béton!E32,Plâtre!E32,Enduits!E32,'Bois et dérivés'!E32,Isolants!E33,Divers!E32,'Matériaux de construction non h'!E32)</f>
        <v>0</v>
      </c>
      <c r="F34">
        <f>CHOOSE('Gamme de matériau'!$C$8,Aucun!F32,'Vide et comble'!F32,Métaux!F32,'Pierre naturelle'!F32,Briques!F32,'Blocs de béton'!F32,Béton!F32,Plâtre!F32,Enduits!F32,'Bois et dérivés'!F32,Isolants!F33,Divers!F32,'Matériaux de construction non h'!F32)</f>
        <v>0</v>
      </c>
    </row>
    <row r="35" spans="2:6" x14ac:dyDescent="0.25">
      <c r="B35">
        <f>CHOOSE('Gamme de matériau'!$C$8,Aucun!B33,'Vide et comble'!B33,Métaux!B33,'Pierre naturelle'!B33,Briques!B33,'Blocs de béton'!B33,Béton!B33,Plâtre!B33,Enduits!B33,'Bois et dérivés'!B33,Isolants!B34,Divers!B33,'Matériaux de construction non h'!B33)</f>
        <v>0</v>
      </c>
      <c r="C35">
        <f>CHOOSE('Gamme de matériau'!$C$8,Aucun!C33,'Vide et comble'!C33,Métaux!C33,'Pierre naturelle'!C33,Briques!C33,'Blocs de béton'!C33,Béton!C33,Plâtre!C33,Enduits!C33,'Bois et dérivés'!C33,Isolants!C34,Divers!C33,'Matériaux de construction non h'!C33)</f>
        <v>0</v>
      </c>
      <c r="D35">
        <f>CHOOSE('Gamme de matériau'!$C$8,Aucun!D33,'Vide et comble'!D33,Métaux!D33,'Pierre naturelle'!D33,Briques!D33,'Blocs de béton'!D33,Béton!D33,Plâtre!D33,Enduits!D33,'Bois et dérivés'!D33,Isolants!D34,Divers!D33,'Matériaux de construction non h'!D33)</f>
        <v>0</v>
      </c>
      <c r="E35">
        <f>CHOOSE('Gamme de matériau'!$C$8,Aucun!E33,'Vide et comble'!E33,Métaux!E33,'Pierre naturelle'!E33,Briques!E33,'Blocs de béton'!E33,Béton!E33,Plâtre!E33,Enduits!E33,'Bois et dérivés'!E33,Isolants!E34,Divers!E33,'Matériaux de construction non h'!E33)</f>
        <v>0</v>
      </c>
      <c r="F35">
        <f>CHOOSE('Gamme de matériau'!$C$8,Aucun!F33,'Vide et comble'!F33,Métaux!F33,'Pierre naturelle'!F33,Briques!F33,'Blocs de béton'!F33,Béton!F33,Plâtre!F33,Enduits!F33,'Bois et dérivés'!F33,Isolants!F34,Divers!F33,'Matériaux de construction non h'!F33)</f>
        <v>0</v>
      </c>
    </row>
    <row r="36" spans="2:6" x14ac:dyDescent="0.25">
      <c r="B36">
        <f>CHOOSE('Gamme de matériau'!$C$8,Aucun!B34,'Vide et comble'!B34,Métaux!B34,'Pierre naturelle'!B34,Briques!B34,'Blocs de béton'!B34,Béton!B34,Plâtre!B34,Enduits!B34,'Bois et dérivés'!B34,Isolants!B35,Divers!B34,'Matériaux de construction non h'!B34)</f>
        <v>0</v>
      </c>
      <c r="C36">
        <f>CHOOSE('Gamme de matériau'!$C$8,Aucun!C34,'Vide et comble'!C34,Métaux!C34,'Pierre naturelle'!C34,Briques!C34,'Blocs de béton'!C34,Béton!C34,Plâtre!C34,Enduits!C34,'Bois et dérivés'!C34,Isolants!C35,Divers!C34,'Matériaux de construction non h'!C34)</f>
        <v>0</v>
      </c>
      <c r="D36">
        <f>CHOOSE('Gamme de matériau'!$C$8,Aucun!D34,'Vide et comble'!D34,Métaux!D34,'Pierre naturelle'!D34,Briques!D34,'Blocs de béton'!D34,Béton!D34,Plâtre!D34,Enduits!D34,'Bois et dérivés'!D34,Isolants!D35,Divers!D34,'Matériaux de construction non h'!D34)</f>
        <v>0</v>
      </c>
      <c r="E36">
        <f>CHOOSE('Gamme de matériau'!$C$8,Aucun!E34,'Vide et comble'!E34,Métaux!E34,'Pierre naturelle'!E34,Briques!E34,'Blocs de béton'!E34,Béton!E34,Plâtre!E34,Enduits!E34,'Bois et dérivés'!E34,Isolants!E35,Divers!E34,'Matériaux de construction non h'!E34)</f>
        <v>0</v>
      </c>
      <c r="F36">
        <f>CHOOSE('Gamme de matériau'!$C$8,Aucun!F34,'Vide et comble'!F34,Métaux!F34,'Pierre naturelle'!F34,Briques!F34,'Blocs de béton'!F34,Béton!F34,Plâtre!F34,Enduits!F34,'Bois et dérivés'!F34,Isolants!F35,Divers!F34,'Matériaux de construction non h'!F34)</f>
        <v>0</v>
      </c>
    </row>
    <row r="37" spans="2:6" x14ac:dyDescent="0.25">
      <c r="B37">
        <f>CHOOSE('Gamme de matériau'!$C$8,Aucun!B35,'Vide et comble'!B35,Métaux!B35,'Pierre naturelle'!B35,Briques!B35,'Blocs de béton'!B35,Béton!B35,Plâtre!B35,Enduits!B35,'Bois et dérivés'!B35,Isolants!B36,Divers!B35,'Matériaux de construction non h'!B35)</f>
        <v>0</v>
      </c>
      <c r="C37">
        <f>CHOOSE('Gamme de matériau'!$C$8,Aucun!C35,'Vide et comble'!C35,Métaux!C35,'Pierre naturelle'!C35,Briques!C35,'Blocs de béton'!C35,Béton!C35,Plâtre!C35,Enduits!C35,'Bois et dérivés'!C35,Isolants!C36,Divers!C35,'Matériaux de construction non h'!C35)</f>
        <v>0</v>
      </c>
      <c r="D37">
        <f>CHOOSE('Gamme de matériau'!$C$8,Aucun!D35,'Vide et comble'!D35,Métaux!D35,'Pierre naturelle'!D35,Briques!D35,'Blocs de béton'!D35,Béton!D35,Plâtre!D35,Enduits!D35,'Bois et dérivés'!D35,Isolants!D36,Divers!D35,'Matériaux de construction non h'!D35)</f>
        <v>0</v>
      </c>
      <c r="E37">
        <f>CHOOSE('Gamme de matériau'!$C$8,Aucun!E35,'Vide et comble'!E35,Métaux!E35,'Pierre naturelle'!E35,Briques!E35,'Blocs de béton'!E35,Béton!E35,Plâtre!E35,Enduits!E35,'Bois et dérivés'!E35,Isolants!E36,Divers!E35,'Matériaux de construction non h'!E35)</f>
        <v>0</v>
      </c>
      <c r="F37">
        <f>CHOOSE('Gamme de matériau'!$C$8,Aucun!F35,'Vide et comble'!F35,Métaux!F35,'Pierre naturelle'!F35,Briques!F35,'Blocs de béton'!F35,Béton!F35,Plâtre!F35,Enduits!F35,'Bois et dérivés'!F35,Isolants!F36,Divers!F35,'Matériaux de construction non h'!F35)</f>
        <v>0</v>
      </c>
    </row>
    <row r="38" spans="2:6" x14ac:dyDescent="0.25">
      <c r="B38">
        <f>CHOOSE('Gamme de matériau'!$C$8,Aucun!B36,'Vide et comble'!B36,Métaux!B36,'Pierre naturelle'!B36,Briques!B36,'Blocs de béton'!B36,Béton!B36,Plâtre!B36,Enduits!B36,'Bois et dérivés'!B36,Isolants!B37,Divers!B36,'Matériaux de construction non h'!B36)</f>
        <v>0</v>
      </c>
      <c r="C38">
        <f>CHOOSE('Gamme de matériau'!$C$8,Aucun!C36,'Vide et comble'!C36,Métaux!C36,'Pierre naturelle'!C36,Briques!C36,'Blocs de béton'!C36,Béton!C36,Plâtre!C36,Enduits!C36,'Bois et dérivés'!C36,Isolants!C37,Divers!C36,'Matériaux de construction non h'!C36)</f>
        <v>0</v>
      </c>
      <c r="D38">
        <f>CHOOSE('Gamme de matériau'!$C$8,Aucun!D36,'Vide et comble'!D36,Métaux!D36,'Pierre naturelle'!D36,Briques!D36,'Blocs de béton'!D36,Béton!D36,Plâtre!D36,Enduits!D36,'Bois et dérivés'!D36,Isolants!D37,Divers!D36,'Matériaux de construction non h'!D36)</f>
        <v>0</v>
      </c>
      <c r="E38">
        <f>CHOOSE('Gamme de matériau'!$C$8,Aucun!E36,'Vide et comble'!E36,Métaux!E36,'Pierre naturelle'!E36,Briques!E36,'Blocs de béton'!E36,Béton!E36,Plâtre!E36,Enduits!E36,'Bois et dérivés'!E36,Isolants!E37,Divers!E36,'Matériaux de construction non h'!E36)</f>
        <v>0</v>
      </c>
      <c r="F38">
        <f>CHOOSE('Gamme de matériau'!$C$8,Aucun!F36,'Vide et comble'!F36,Métaux!F36,'Pierre naturelle'!F36,Briques!F36,'Blocs de béton'!F36,Béton!F36,Plâtre!F36,Enduits!F36,'Bois et dérivés'!F36,Isolants!F37,Divers!F36,'Matériaux de construction non h'!F36)</f>
        <v>0</v>
      </c>
    </row>
    <row r="39" spans="2:6" x14ac:dyDescent="0.25">
      <c r="B39">
        <f>CHOOSE('Gamme de matériau'!$C$8,Aucun!B37,'Vide et comble'!B37,Métaux!B37,'Pierre naturelle'!B37,Briques!B37,'Blocs de béton'!B37,Béton!B37,Plâtre!B37,Enduits!B37,'Bois et dérivés'!B37,Isolants!B38,Divers!B37,'Matériaux de construction non h'!B37)</f>
        <v>0</v>
      </c>
      <c r="C39">
        <f>CHOOSE('Gamme de matériau'!$C$8,Aucun!C37,'Vide et comble'!C37,Métaux!C37,'Pierre naturelle'!C37,Briques!C37,'Blocs de béton'!C37,Béton!C37,Plâtre!C37,Enduits!C37,'Bois et dérivés'!C37,Isolants!C38,Divers!C37,'Matériaux de construction non h'!C37)</f>
        <v>0</v>
      </c>
      <c r="D39">
        <f>CHOOSE('Gamme de matériau'!$C$8,Aucun!D37,'Vide et comble'!D37,Métaux!D37,'Pierre naturelle'!D37,Briques!D37,'Blocs de béton'!D37,Béton!D37,Plâtre!D37,Enduits!D37,'Bois et dérivés'!D37,Isolants!D38,Divers!D37,'Matériaux de construction non h'!D37)</f>
        <v>0</v>
      </c>
      <c r="E39">
        <f>CHOOSE('Gamme de matériau'!$C$8,Aucun!E37,'Vide et comble'!E37,Métaux!E37,'Pierre naturelle'!E37,Briques!E37,'Blocs de béton'!E37,Béton!E37,Plâtre!E37,Enduits!E37,'Bois et dérivés'!E37,Isolants!E38,Divers!E37,'Matériaux de construction non h'!E37)</f>
        <v>0</v>
      </c>
      <c r="F39">
        <f>CHOOSE('Gamme de matériau'!$C$8,Aucun!F37,'Vide et comble'!F37,Métaux!F37,'Pierre naturelle'!F37,Briques!F37,'Blocs de béton'!F37,Béton!F37,Plâtre!F37,Enduits!F37,'Bois et dérivés'!F37,Isolants!F38,Divers!F37,'Matériaux de construction non h'!F37)</f>
        <v>0</v>
      </c>
    </row>
    <row r="40" spans="2:6" x14ac:dyDescent="0.25">
      <c r="B40">
        <f>CHOOSE('Gamme de matériau'!$C$8,Aucun!B38,'Vide et comble'!B38,Métaux!B38,'Pierre naturelle'!B38,Briques!B38,'Blocs de béton'!B38,Béton!B38,Plâtre!B38,Enduits!B38,'Bois et dérivés'!B38,Isolants!B39,Divers!B38,'Matériaux de construction non h'!B38)</f>
        <v>0</v>
      </c>
      <c r="C40">
        <f>CHOOSE('Gamme de matériau'!$C$8,Aucun!C38,'Vide et comble'!C38,Métaux!C38,'Pierre naturelle'!C38,Briques!C38,'Blocs de béton'!C38,Béton!C38,Plâtre!C38,Enduits!C38,'Bois et dérivés'!C38,Isolants!C39,Divers!C38,'Matériaux de construction non h'!C38)</f>
        <v>0</v>
      </c>
      <c r="D40">
        <f>CHOOSE('Gamme de matériau'!$C$8,Aucun!D38,'Vide et comble'!D38,Métaux!D38,'Pierre naturelle'!D38,Briques!D38,'Blocs de béton'!D38,Béton!D38,Plâtre!D38,Enduits!D38,'Bois et dérivés'!D38,Isolants!D39,Divers!D38,'Matériaux de construction non h'!D38)</f>
        <v>0</v>
      </c>
      <c r="E40">
        <f>CHOOSE('Gamme de matériau'!$C$8,Aucun!E38,'Vide et comble'!E38,Métaux!E38,'Pierre naturelle'!E38,Briques!E38,'Blocs de béton'!E38,Béton!E38,Plâtre!E38,Enduits!E38,'Bois et dérivés'!E38,Isolants!E39,Divers!E38,'Matériaux de construction non h'!E38)</f>
        <v>0</v>
      </c>
      <c r="F40">
        <f>CHOOSE('Gamme de matériau'!$C$8,Aucun!F38,'Vide et comble'!F38,Métaux!F38,'Pierre naturelle'!F38,Briques!F38,'Blocs de béton'!F38,Béton!F38,Plâtre!F38,Enduits!F38,'Bois et dérivés'!F38,Isolants!F39,Divers!F38,'Matériaux de construction non h'!F38)</f>
        <v>0</v>
      </c>
    </row>
    <row r="41" spans="2:6" x14ac:dyDescent="0.25">
      <c r="B41">
        <f>CHOOSE('Gamme de matériau'!$C$8,Aucun!B39,'Vide et comble'!B39,Métaux!B39,'Pierre naturelle'!B39,Briques!B39,'Blocs de béton'!B39,Béton!B39,Plâtre!B39,Enduits!B39,'Bois et dérivés'!B39,Isolants!B40,Divers!B39,'Matériaux de construction non h'!B39)</f>
        <v>0</v>
      </c>
      <c r="C41">
        <f>CHOOSE('Gamme de matériau'!$C$8,Aucun!C39,'Vide et comble'!C39,Métaux!C39,'Pierre naturelle'!C39,Briques!C39,'Blocs de béton'!C39,Béton!C39,Plâtre!C39,Enduits!C39,'Bois et dérivés'!C39,Isolants!C40,Divers!C39,'Matériaux de construction non h'!C39)</f>
        <v>0</v>
      </c>
      <c r="D41">
        <f>CHOOSE('Gamme de matériau'!$C$8,Aucun!D39,'Vide et comble'!D39,Métaux!D39,'Pierre naturelle'!D39,Briques!D39,'Blocs de béton'!D39,Béton!D39,Plâtre!D39,Enduits!D39,'Bois et dérivés'!D39,Isolants!D40,Divers!D39,'Matériaux de construction non h'!D39)</f>
        <v>0</v>
      </c>
      <c r="E41">
        <f>CHOOSE('Gamme de matériau'!$C$8,Aucun!E39,'Vide et comble'!E39,Métaux!E39,'Pierre naturelle'!E39,Briques!E39,'Blocs de béton'!E39,Béton!E39,Plâtre!E39,Enduits!E39,'Bois et dérivés'!E39,Isolants!E40,Divers!E39,'Matériaux de construction non h'!E39)</f>
        <v>0</v>
      </c>
      <c r="F41">
        <f>CHOOSE('Gamme de matériau'!$C$8,Aucun!F39,'Vide et comble'!F39,Métaux!F39,'Pierre naturelle'!F39,Briques!F39,'Blocs de béton'!F39,Béton!F39,Plâtre!F39,Enduits!F39,'Bois et dérivés'!F39,Isolants!F40,Divers!F39,'Matériaux de construction non h'!F39)</f>
        <v>0</v>
      </c>
    </row>
    <row r="42" spans="2:6" x14ac:dyDescent="0.25">
      <c r="B42">
        <f>CHOOSE('Gamme de matériau'!$C$8,Aucun!B40,'Vide et comble'!B40,Métaux!B40,'Pierre naturelle'!B40,Briques!B40,'Blocs de béton'!B40,Béton!B40,Plâtre!B40,Enduits!B40,'Bois et dérivés'!B40,Isolants!B41,Divers!B40,'Matériaux de construction non h'!B40)</f>
        <v>0</v>
      </c>
      <c r="C42">
        <f>CHOOSE('Gamme de matériau'!$C$8,Aucun!C40,'Vide et comble'!C40,Métaux!C40,'Pierre naturelle'!C40,Briques!C40,'Blocs de béton'!C40,Béton!C40,Plâtre!C40,Enduits!C40,'Bois et dérivés'!C40,Isolants!C41,Divers!C40,'Matériaux de construction non h'!C40)</f>
        <v>0</v>
      </c>
      <c r="D42">
        <f>CHOOSE('Gamme de matériau'!$C$8,Aucun!D40,'Vide et comble'!D40,Métaux!D40,'Pierre naturelle'!D40,Briques!D40,'Blocs de béton'!D40,Béton!D40,Plâtre!D40,Enduits!D40,'Bois et dérivés'!D40,Isolants!D41,Divers!D40,'Matériaux de construction non h'!D40)</f>
        <v>0</v>
      </c>
      <c r="E42">
        <f>CHOOSE('Gamme de matériau'!$C$8,Aucun!E40,'Vide et comble'!E40,Métaux!E40,'Pierre naturelle'!E40,Briques!E40,'Blocs de béton'!E40,Béton!E40,Plâtre!E40,Enduits!E40,'Bois et dérivés'!E40,Isolants!E41,Divers!E40,'Matériaux de construction non h'!E40)</f>
        <v>0</v>
      </c>
      <c r="F42">
        <f>CHOOSE('Gamme de matériau'!$C$8,Aucun!F40,'Vide et comble'!F40,Métaux!F40,'Pierre naturelle'!F40,Briques!F40,'Blocs de béton'!F40,Béton!F40,Plâtre!F40,Enduits!F40,'Bois et dérivés'!F40,Isolants!F41,Divers!F40,'Matériaux de construction non h'!F40)</f>
        <v>0</v>
      </c>
    </row>
    <row r="43" spans="2:6" x14ac:dyDescent="0.25">
      <c r="B43">
        <f>CHOOSE('Gamme de matériau'!$C$8,Aucun!B41,'Vide et comble'!B41,Métaux!B41,'Pierre naturelle'!B41,Briques!B41,'Blocs de béton'!B41,Béton!B41,Plâtre!B41,Enduits!B41,'Bois et dérivés'!B41,Isolants!B42,Divers!B41,'Matériaux de construction non h'!B41)</f>
        <v>0</v>
      </c>
      <c r="C43">
        <f>CHOOSE('Gamme de matériau'!$C$8,Aucun!C41,'Vide et comble'!C41,Métaux!C41,'Pierre naturelle'!C41,Briques!C41,'Blocs de béton'!C41,Béton!C41,Plâtre!C41,Enduits!C41,'Bois et dérivés'!C41,Isolants!C42,Divers!C41,'Matériaux de construction non h'!C41)</f>
        <v>0</v>
      </c>
      <c r="D43">
        <f>CHOOSE('Gamme de matériau'!$C$8,Aucun!D41,'Vide et comble'!D41,Métaux!D41,'Pierre naturelle'!D41,Briques!D41,'Blocs de béton'!D41,Béton!D41,Plâtre!D41,Enduits!D41,'Bois et dérivés'!D41,Isolants!D42,Divers!D41,'Matériaux de construction non h'!D41)</f>
        <v>0</v>
      </c>
      <c r="E43">
        <f>CHOOSE('Gamme de matériau'!$C$8,Aucun!E41,'Vide et comble'!E41,Métaux!E41,'Pierre naturelle'!E41,Briques!E41,'Blocs de béton'!E41,Béton!E41,Plâtre!E41,Enduits!E41,'Bois et dérivés'!E41,Isolants!E42,Divers!E41,'Matériaux de construction non h'!E41)</f>
        <v>0</v>
      </c>
      <c r="F43">
        <f>CHOOSE('Gamme de matériau'!$C$8,Aucun!F41,'Vide et comble'!F41,Métaux!F41,'Pierre naturelle'!F41,Briques!F41,'Blocs de béton'!F41,Béton!F41,Plâtre!F41,Enduits!F41,'Bois et dérivés'!F41,Isolants!F42,Divers!F41,'Matériaux de construction non h'!F41)</f>
        <v>0</v>
      </c>
    </row>
    <row r="44" spans="2:6" x14ac:dyDescent="0.25">
      <c r="B44">
        <f>CHOOSE('Gamme de matériau'!$C$8,Aucun!B42,'Vide et comble'!B42,Métaux!B42,'Pierre naturelle'!B42,Briques!B42,'Blocs de béton'!B42,Béton!B42,Plâtre!B42,Enduits!B42,'Bois et dérivés'!B42,Isolants!B43,Divers!B42,'Matériaux de construction non h'!B42)</f>
        <v>0</v>
      </c>
      <c r="C44">
        <f>CHOOSE('Gamme de matériau'!$C$8,Aucun!C42,'Vide et comble'!C42,Métaux!C42,'Pierre naturelle'!C42,Briques!C42,'Blocs de béton'!C42,Béton!C42,Plâtre!C42,Enduits!C42,'Bois et dérivés'!C42,Isolants!C43,Divers!C42,'Matériaux de construction non h'!C42)</f>
        <v>0</v>
      </c>
      <c r="D44">
        <f>CHOOSE('Gamme de matériau'!$C$8,Aucun!D42,'Vide et comble'!D42,Métaux!D42,'Pierre naturelle'!D42,Briques!D42,'Blocs de béton'!D42,Béton!D42,Plâtre!D42,Enduits!D42,'Bois et dérivés'!D42,Isolants!D43,Divers!D42,'Matériaux de construction non h'!D42)</f>
        <v>0</v>
      </c>
      <c r="E44">
        <f>CHOOSE('Gamme de matériau'!$C$8,Aucun!E42,'Vide et comble'!E42,Métaux!E42,'Pierre naturelle'!E42,Briques!E42,'Blocs de béton'!E42,Béton!E42,Plâtre!E42,Enduits!E42,'Bois et dérivés'!E42,Isolants!E43,Divers!E42,'Matériaux de construction non h'!E42)</f>
        <v>0</v>
      </c>
      <c r="F44">
        <f>CHOOSE('Gamme de matériau'!$C$8,Aucun!F42,'Vide et comble'!F42,Métaux!F42,'Pierre naturelle'!F42,Briques!F42,'Blocs de béton'!F42,Béton!F42,Plâtre!F42,Enduits!F42,'Bois et dérivés'!F42,Isolants!F43,Divers!F42,'Matériaux de construction non h'!F42)</f>
        <v>0</v>
      </c>
    </row>
    <row r="45" spans="2:6" x14ac:dyDescent="0.25">
      <c r="B45">
        <f>CHOOSE('Gamme de matériau'!$C$8,Aucun!B43,'Vide et comble'!B43,Métaux!B43,'Pierre naturelle'!B43,Briques!B43,'Blocs de béton'!B43,Béton!B43,Plâtre!B43,Enduits!B43,'Bois et dérivés'!B43,Isolants!B44,Divers!B43,'Matériaux de construction non h'!B43)</f>
        <v>0</v>
      </c>
      <c r="C45">
        <f>CHOOSE('Gamme de matériau'!$C$8,Aucun!C43,'Vide et comble'!C43,Métaux!C43,'Pierre naturelle'!C43,Briques!C43,'Blocs de béton'!C43,Béton!C43,Plâtre!C43,Enduits!C43,'Bois et dérivés'!C43,Isolants!C44,Divers!C43,'Matériaux de construction non h'!C43)</f>
        <v>0</v>
      </c>
      <c r="D45">
        <f>CHOOSE('Gamme de matériau'!$C$8,Aucun!D43,'Vide et comble'!D43,Métaux!D43,'Pierre naturelle'!D43,Briques!D43,'Blocs de béton'!D43,Béton!D43,Plâtre!D43,Enduits!D43,'Bois et dérivés'!D43,Isolants!D44,Divers!D43,'Matériaux de construction non h'!D43)</f>
        <v>0</v>
      </c>
      <c r="E45">
        <f>CHOOSE('Gamme de matériau'!$C$8,Aucun!E43,'Vide et comble'!E43,Métaux!E43,'Pierre naturelle'!E43,Briques!E43,'Blocs de béton'!E43,Béton!E43,Plâtre!E43,Enduits!E43,'Bois et dérivés'!E43,Isolants!E44,Divers!E43,'Matériaux de construction non h'!E43)</f>
        <v>0</v>
      </c>
      <c r="F45">
        <f>CHOOSE('Gamme de matériau'!$C$8,Aucun!F43,'Vide et comble'!F43,Métaux!F43,'Pierre naturelle'!F43,Briques!F43,'Blocs de béton'!F43,Béton!F43,Plâtre!F43,Enduits!F43,'Bois et dérivés'!F43,Isolants!F44,Divers!F43,'Matériaux de construction non h'!F43)</f>
        <v>0</v>
      </c>
    </row>
    <row r="46" spans="2:6" x14ac:dyDescent="0.25">
      <c r="B46">
        <f>CHOOSE('Gamme de matériau'!$C$8,Aucun!B44,'Vide et comble'!B44,Métaux!B44,'Pierre naturelle'!B44,Briques!B44,'Blocs de béton'!B44,Béton!B44,Plâtre!B44,Enduits!B44,'Bois et dérivés'!B44,Isolants!B45,Divers!B44,'Matériaux de construction non h'!B44)</f>
        <v>0</v>
      </c>
      <c r="C46">
        <f>CHOOSE('Gamme de matériau'!$C$8,Aucun!C44,'Vide et comble'!C44,Métaux!C44,'Pierre naturelle'!C44,Briques!C44,'Blocs de béton'!C44,Béton!C44,Plâtre!C44,Enduits!C44,'Bois et dérivés'!C44,Isolants!C45,Divers!C44,'Matériaux de construction non h'!C44)</f>
        <v>0</v>
      </c>
      <c r="D46">
        <f>CHOOSE('Gamme de matériau'!$C$8,Aucun!D44,'Vide et comble'!D44,Métaux!D44,'Pierre naturelle'!D44,Briques!D44,'Blocs de béton'!D44,Béton!D44,Plâtre!D44,Enduits!D44,'Bois et dérivés'!D44,Isolants!D45,Divers!D44,'Matériaux de construction non h'!D44)</f>
        <v>0</v>
      </c>
      <c r="E46">
        <f>CHOOSE('Gamme de matériau'!$C$8,Aucun!E44,'Vide et comble'!E44,Métaux!E44,'Pierre naturelle'!E44,Briques!E44,'Blocs de béton'!E44,Béton!E44,Plâtre!E44,Enduits!E44,'Bois et dérivés'!E44,Isolants!E45,Divers!E44,'Matériaux de construction non h'!E44)</f>
        <v>0</v>
      </c>
      <c r="F46">
        <f>CHOOSE('Gamme de matériau'!$C$8,Aucun!F44,'Vide et comble'!F44,Métaux!F44,'Pierre naturelle'!F44,Briques!F44,'Blocs de béton'!F44,Béton!F44,Plâtre!F44,Enduits!F44,'Bois et dérivés'!F44,Isolants!F45,Divers!F44,'Matériaux de construction non h'!F44)</f>
        <v>0</v>
      </c>
    </row>
    <row r="47" spans="2:6" x14ac:dyDescent="0.25">
      <c r="B47">
        <f>CHOOSE('Gamme de matériau'!$C$8,Aucun!B45,'Vide et comble'!B45,Métaux!B45,'Pierre naturelle'!B45,Briques!B45,'Blocs de béton'!B45,Béton!B45,Plâtre!B45,Enduits!B45,'Bois et dérivés'!B45,Isolants!B46,Divers!B45,'Matériaux de construction non h'!B45)</f>
        <v>0</v>
      </c>
      <c r="C47">
        <f>CHOOSE('Gamme de matériau'!$C$8,Aucun!C45,'Vide et comble'!C45,Métaux!C45,'Pierre naturelle'!C45,Briques!C45,'Blocs de béton'!C45,Béton!C45,Plâtre!C45,Enduits!C45,'Bois et dérivés'!C45,Isolants!C46,Divers!C45,'Matériaux de construction non h'!C45)</f>
        <v>0</v>
      </c>
      <c r="D47">
        <f>CHOOSE('Gamme de matériau'!$C$8,Aucun!D45,'Vide et comble'!D45,Métaux!D45,'Pierre naturelle'!D45,Briques!D45,'Blocs de béton'!D45,Béton!D45,Plâtre!D45,Enduits!D45,'Bois et dérivés'!D45,Isolants!D46,Divers!D45,'Matériaux de construction non h'!D45)</f>
        <v>0</v>
      </c>
      <c r="E47">
        <f>CHOOSE('Gamme de matériau'!$C$8,Aucun!E45,'Vide et comble'!E45,Métaux!E45,'Pierre naturelle'!E45,Briques!E45,'Blocs de béton'!E45,Béton!E45,Plâtre!E45,Enduits!E45,'Bois et dérivés'!E45,Isolants!E46,Divers!E45,'Matériaux de construction non h'!E45)</f>
        <v>0</v>
      </c>
      <c r="F47">
        <f>CHOOSE('Gamme de matériau'!$C$8,Aucun!F45,'Vide et comble'!F45,Métaux!F45,'Pierre naturelle'!F45,Briques!F45,'Blocs de béton'!F45,Béton!F45,Plâtre!F45,Enduits!F45,'Bois et dérivés'!F45,Isolants!F46,Divers!F45,'Matériaux de construction non h'!F45)</f>
        <v>0</v>
      </c>
    </row>
    <row r="48" spans="2:6" x14ac:dyDescent="0.25">
      <c r="B48">
        <f>CHOOSE('Gamme de matériau'!$C$8,Aucun!B46,'Vide et comble'!B46,Métaux!B46,'Pierre naturelle'!B46,Briques!B46,'Blocs de béton'!B46,Béton!B46,Plâtre!B46,Enduits!B46,'Bois et dérivés'!B46,Isolants!B47,Divers!B46,'Matériaux de construction non h'!B46)</f>
        <v>0</v>
      </c>
      <c r="C48">
        <f>CHOOSE('Gamme de matériau'!$C$8,Aucun!C46,'Vide et comble'!C46,Métaux!C46,'Pierre naturelle'!C46,Briques!C46,'Blocs de béton'!C46,Béton!C46,Plâtre!C46,Enduits!C46,'Bois et dérivés'!C46,Isolants!C47,Divers!C46,'Matériaux de construction non h'!C46)</f>
        <v>0</v>
      </c>
      <c r="D48">
        <f>CHOOSE('Gamme de matériau'!$C$8,Aucun!D46,'Vide et comble'!D46,Métaux!D46,'Pierre naturelle'!D46,Briques!D46,'Blocs de béton'!D46,Béton!D46,Plâtre!D46,Enduits!D46,'Bois et dérivés'!D46,Isolants!D47,Divers!D46,'Matériaux de construction non h'!D46)</f>
        <v>0</v>
      </c>
      <c r="E48">
        <f>CHOOSE('Gamme de matériau'!$C$8,Aucun!E46,'Vide et comble'!E46,Métaux!E46,'Pierre naturelle'!E46,Briques!E46,'Blocs de béton'!E46,Béton!E46,Plâtre!E46,Enduits!E46,'Bois et dérivés'!E46,Isolants!E47,Divers!E46,'Matériaux de construction non h'!E46)</f>
        <v>0</v>
      </c>
      <c r="F48">
        <f>CHOOSE('Gamme de matériau'!$C$8,Aucun!F46,'Vide et comble'!F46,Métaux!F46,'Pierre naturelle'!F46,Briques!F46,'Blocs de béton'!F46,Béton!F46,Plâtre!F46,Enduits!F46,'Bois et dérivés'!F46,Isolants!F47,Divers!F46,'Matériaux de construction non h'!F46)</f>
        <v>0</v>
      </c>
    </row>
    <row r="49" spans="2:6" x14ac:dyDescent="0.25">
      <c r="B49">
        <f>CHOOSE('Gamme de matériau'!$C$8,Aucun!B47,'Vide et comble'!B47,Métaux!B47,'Pierre naturelle'!B47,Briques!B47,'Blocs de béton'!B47,Béton!B47,Plâtre!B47,Enduits!B47,'Bois et dérivés'!B47,Isolants!B48,Divers!B47,'Matériaux de construction non h'!B47)</f>
        <v>0</v>
      </c>
      <c r="C49">
        <f>CHOOSE('Gamme de matériau'!$C$8,Aucun!C47,'Vide et comble'!C47,Métaux!C47,'Pierre naturelle'!C47,Briques!C47,'Blocs de béton'!C47,Béton!C47,Plâtre!C47,Enduits!C47,'Bois et dérivés'!C47,Isolants!C48,Divers!C47,'Matériaux de construction non h'!C47)</f>
        <v>0</v>
      </c>
      <c r="D49">
        <f>CHOOSE('Gamme de matériau'!$C$8,Aucun!D47,'Vide et comble'!D47,Métaux!D47,'Pierre naturelle'!D47,Briques!D47,'Blocs de béton'!D47,Béton!D47,Plâtre!D47,Enduits!D47,'Bois et dérivés'!D47,Isolants!D48,Divers!D47,'Matériaux de construction non h'!D47)</f>
        <v>0</v>
      </c>
      <c r="E49">
        <f>CHOOSE('Gamme de matériau'!$C$8,Aucun!E47,'Vide et comble'!E47,Métaux!E47,'Pierre naturelle'!E47,Briques!E47,'Blocs de béton'!E47,Béton!E47,Plâtre!E47,Enduits!E47,'Bois et dérivés'!E47,Isolants!E48,Divers!E47,'Matériaux de construction non h'!E47)</f>
        <v>0</v>
      </c>
      <c r="F49">
        <f>CHOOSE('Gamme de matériau'!$C$8,Aucun!F47,'Vide et comble'!F47,Métaux!F47,'Pierre naturelle'!F47,Briques!F47,'Blocs de béton'!F47,Béton!F47,Plâtre!F47,Enduits!F47,'Bois et dérivés'!F47,Isolants!F48,Divers!F47,'Matériaux de construction non h'!F47)</f>
        <v>0</v>
      </c>
    </row>
    <row r="50" spans="2:6" x14ac:dyDescent="0.25">
      <c r="B50">
        <f>CHOOSE('Gamme de matériau'!$C$8,Aucun!B48,'Vide et comble'!B48,Métaux!B48,'Pierre naturelle'!B48,Briques!B48,'Blocs de béton'!B48,Béton!B48,Plâtre!B48,Enduits!B48,'Bois et dérivés'!B48,Isolants!B49,Divers!B48,'Matériaux de construction non h'!B48)</f>
        <v>0</v>
      </c>
      <c r="C50">
        <f>CHOOSE('Gamme de matériau'!$C$8,Aucun!C48,'Vide et comble'!C48,Métaux!C48,'Pierre naturelle'!C48,Briques!C48,'Blocs de béton'!C48,Béton!C48,Plâtre!C48,Enduits!C48,'Bois et dérivés'!C48,Isolants!C49,Divers!C48,'Matériaux de construction non h'!C48)</f>
        <v>0</v>
      </c>
      <c r="D50">
        <f>CHOOSE('Gamme de matériau'!$C$8,Aucun!D48,'Vide et comble'!D48,Métaux!D48,'Pierre naturelle'!D48,Briques!D48,'Blocs de béton'!D48,Béton!D48,Plâtre!D48,Enduits!D48,'Bois et dérivés'!D48,Isolants!D49,Divers!D48,'Matériaux de construction non h'!D48)</f>
        <v>0</v>
      </c>
      <c r="E50">
        <f>CHOOSE('Gamme de matériau'!$C$8,Aucun!E48,'Vide et comble'!E48,Métaux!E48,'Pierre naturelle'!E48,Briques!E48,'Blocs de béton'!E48,Béton!E48,Plâtre!E48,Enduits!E48,'Bois et dérivés'!E48,Isolants!E49,Divers!E48,'Matériaux de construction non h'!E48)</f>
        <v>0</v>
      </c>
      <c r="F50">
        <f>CHOOSE('Gamme de matériau'!$C$8,Aucun!F48,'Vide et comble'!F48,Métaux!F48,'Pierre naturelle'!F48,Briques!F48,'Blocs de béton'!F48,Béton!F48,Plâtre!F48,Enduits!F48,'Bois et dérivés'!F48,Isolants!F49,Divers!F48,'Matériaux de construction non h'!F48)</f>
        <v>0</v>
      </c>
    </row>
  </sheetData>
  <mergeCells count="1">
    <mergeCell ref="B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50"/>
  <sheetViews>
    <sheetView topLeftCell="A3" workbookViewId="0">
      <selection activeCell="F9" sqref="F9"/>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f>CHOOSE('Gamme de matériau'!$C$9,Aucun!B1,'Vide et comble'!B1,Métaux!B1,'Pierre naturelle'!B1,Briques!B1,'Blocs de béton'!B1,Béton!B1,Plâtre!B1,Enduits!B1,'Bois et dérivés'!B1,Isolants!B2,Divers!B1,'Matériaux de construction non h'!B1)</f>
        <v>0</v>
      </c>
      <c r="C3">
        <f>CHOOSE('Gamme de matériau'!$C$9,Aucun!C1,'Vide et comble'!C1,Métaux!C1,'Pierre naturelle'!C1,Briques!C1,'Blocs de béton'!C1,Béton!C1,Plâtre!C1,Enduits!C1,'Bois et dérivés'!C1,Isolants!C2,Divers!C1,'Matériaux de construction non h'!C1)</f>
        <v>0</v>
      </c>
      <c r="D3">
        <f>CHOOSE('Gamme de matériau'!$C$9,Aucun!D1,'Vide et comble'!D1,Métaux!D1,'Pierre naturelle'!D1,Briques!D1,'Blocs de béton'!D1,Béton!D1,Plâtre!D1,Enduits!D1,'Bois et dérivés'!D1,Isolants!D2,Divers!D1,'Matériaux de construction non h'!D1)</f>
        <v>0</v>
      </c>
      <c r="E3">
        <f>CHOOSE('Gamme de matériau'!$C$9,Aucun!E1,'Vide et comble'!E1,Métaux!E1,'Pierre naturelle'!E1,Briques!E1,'Blocs de béton'!E1,Béton!E1,Plâtre!E1,Enduits!E1,'Bois et dérivés'!E1,Isolants!E2,Divers!E1,'Matériaux de construction non h'!E1)</f>
        <v>0</v>
      </c>
      <c r="F3">
        <f>CHOOSE('Gamme de matériau'!$C$9,Aucun!F1,'Vide et comble'!F1,Métaux!F1,'Pierre naturelle'!F1,Briques!F1,'Blocs de béton'!F1,Béton!F1,Plâtre!F1,Enduits!F1,'Bois et dérivés'!F1,Isolants!F2,Divers!F1,'Matériaux de construction non h'!F1)</f>
        <v>0</v>
      </c>
      <c r="G3">
        <v>6</v>
      </c>
    </row>
    <row r="4" spans="2:7" x14ac:dyDescent="0.25">
      <c r="B4">
        <f>CHOOSE('Gamme de matériau'!$C$9,Aucun!B2,'Vide et comble'!B2,Métaux!B2,'Pierre naturelle'!B2,Briques!B2,'Blocs de béton'!B2,Béton!B2,Plâtre!B2,Enduits!B2,'Bois et dérivés'!B2,Isolants!B3,Divers!B2,'Matériaux de construction non h'!B2)</f>
        <v>0</v>
      </c>
      <c r="C4">
        <f>CHOOSE('Gamme de matériau'!$C$9,Aucun!C2,'Vide et comble'!C2,Métaux!C2,'Pierre naturelle'!C2,Briques!C2,'Blocs de béton'!C2,Béton!C2,Plâtre!C2,Enduits!C2,'Bois et dérivés'!C2,Isolants!C3,Divers!C2,'Matériaux de construction non h'!C2)</f>
        <v>0</v>
      </c>
      <c r="D4">
        <f>CHOOSE('Gamme de matériau'!$C$9,Aucun!D2,'Vide et comble'!D2,Métaux!D2,'Pierre naturelle'!D2,Briques!D2,'Blocs de béton'!D2,Béton!D2,Plâtre!D2,Enduits!D2,'Bois et dérivés'!D2,Isolants!D3,Divers!D2,'Matériaux de construction non h'!D2)</f>
        <v>0</v>
      </c>
      <c r="E4">
        <f>CHOOSE('Gamme de matériau'!$C$9,Aucun!E2,'Vide et comble'!E2,Métaux!E2,'Pierre naturelle'!E2,Briques!E2,'Blocs de béton'!E2,Béton!E2,Plâtre!E2,Enduits!E2,'Bois et dérivés'!E2,Isolants!E3,Divers!E2,'Matériaux de construction non h'!E2)</f>
        <v>0</v>
      </c>
      <c r="F4">
        <f>CHOOSE('Gamme de matériau'!$C$9,Aucun!F2,'Vide et comble'!F2,Métaux!F2,'Pierre naturelle'!F2,Briques!F2,'Blocs de béton'!F2,Béton!F2,Plâtre!F2,Enduits!F2,'Bois et dérivés'!F2,Isolants!F3,Divers!F2,'Matériaux de construction non h'!F2)</f>
        <v>0</v>
      </c>
    </row>
    <row r="5" spans="2:7" x14ac:dyDescent="0.25">
      <c r="B5">
        <f>CHOOSE('Gamme de matériau'!$C$9,Aucun!B3,'Vide et comble'!B3,Métaux!B3,'Pierre naturelle'!B3,Briques!B3,'Blocs de béton'!B3,Béton!B3,Plâtre!B3,Enduits!B3,'Bois et dérivés'!B3,Isolants!B4,Divers!B3,'Matériaux de construction non h'!B3)</f>
        <v>0</v>
      </c>
      <c r="C5">
        <f>CHOOSE('Gamme de matériau'!$C$9,Aucun!C3,'Vide et comble'!C3,Métaux!C3,'Pierre naturelle'!C3,Briques!C3,'Blocs de béton'!C3,Béton!C3,Plâtre!C3,Enduits!C3,'Bois et dérivés'!C3,Isolants!C4,Divers!C3,'Matériaux de construction non h'!C3)</f>
        <v>0</v>
      </c>
      <c r="D5">
        <f>CHOOSE('Gamme de matériau'!$C$9,Aucun!D3,'Vide et comble'!D3,Métaux!D3,'Pierre naturelle'!D3,Briques!D3,'Blocs de béton'!D3,Béton!D3,Plâtre!D3,Enduits!D3,'Bois et dérivés'!D3,Isolants!D4,Divers!D3,'Matériaux de construction non h'!D3)</f>
        <v>0</v>
      </c>
      <c r="E5">
        <f>CHOOSE('Gamme de matériau'!$C$9,Aucun!E3,'Vide et comble'!E3,Métaux!E3,'Pierre naturelle'!E3,Briques!E3,'Blocs de béton'!E3,Béton!E3,Plâtre!E3,Enduits!E3,'Bois et dérivés'!E3,Isolants!E4,Divers!E3,'Matériaux de construction non h'!E3)</f>
        <v>0</v>
      </c>
      <c r="F5">
        <f>CHOOSE('Gamme de matériau'!$C$9,Aucun!F3,'Vide et comble'!F3,Métaux!F3,'Pierre naturelle'!F3,Briques!F3,'Blocs de béton'!F3,Béton!F3,Plâtre!F3,Enduits!F3,'Bois et dérivés'!F3,Isolants!F4,Divers!F3,'Matériaux de construction non h'!F3)</f>
        <v>0</v>
      </c>
    </row>
    <row r="6" spans="2:7" x14ac:dyDescent="0.25">
      <c r="B6">
        <f>CHOOSE('Gamme de matériau'!$C$9,Aucun!B4,'Vide et comble'!B4,Métaux!B4,'Pierre naturelle'!B4,Briques!B4,'Blocs de béton'!B4,Béton!B4,Plâtre!B4,Enduits!B4,'Bois et dérivés'!B4,Isolants!B5,Divers!B4,'Matériaux de construction non h'!B4)</f>
        <v>0</v>
      </c>
      <c r="C6">
        <f>CHOOSE('Gamme de matériau'!$C$9,Aucun!C4,'Vide et comble'!C4,Métaux!C4,'Pierre naturelle'!C4,Briques!C4,'Blocs de béton'!C4,Béton!C4,Plâtre!C4,Enduits!C4,'Bois et dérivés'!C4,Isolants!C5,Divers!C4,'Matériaux de construction non h'!C4)</f>
        <v>0</v>
      </c>
      <c r="D6">
        <f>CHOOSE('Gamme de matériau'!$C$9,Aucun!D4,'Vide et comble'!D4,Métaux!D4,'Pierre naturelle'!D4,Briques!D4,'Blocs de béton'!D4,Béton!D4,Plâtre!D4,Enduits!D4,'Bois et dérivés'!D4,Isolants!D5,Divers!D4,'Matériaux de construction non h'!D4)</f>
        <v>0</v>
      </c>
      <c r="E6">
        <f>CHOOSE('Gamme de matériau'!$C$9,Aucun!E4,'Vide et comble'!E4,Métaux!E4,'Pierre naturelle'!E4,Briques!E4,'Blocs de béton'!E4,Béton!E4,Plâtre!E4,Enduits!E4,'Bois et dérivés'!E4,Isolants!E5,Divers!E4,'Matériaux de construction non h'!E4)</f>
        <v>0</v>
      </c>
      <c r="F6">
        <f>CHOOSE('Gamme de matériau'!$C$9,Aucun!F4,'Vide et comble'!F4,Métaux!F4,'Pierre naturelle'!F4,Briques!F4,'Blocs de béton'!F4,Béton!F4,Plâtre!F4,Enduits!F4,'Bois et dérivés'!F4,Isolants!F5,Divers!F4,'Matériaux de construction non h'!F4)</f>
        <v>0</v>
      </c>
    </row>
    <row r="7" spans="2:7" x14ac:dyDescent="0.25">
      <c r="B7">
        <f>CHOOSE('Gamme de matériau'!$C$9,Aucun!B5,'Vide et comble'!B5,Métaux!B5,'Pierre naturelle'!B5,Briques!B5,'Blocs de béton'!B5,Béton!B5,Plâtre!B5,Enduits!B5,'Bois et dérivés'!B5,Isolants!B6,Divers!B5,'Matériaux de construction non h'!B5)</f>
        <v>0</v>
      </c>
      <c r="C7">
        <f>CHOOSE('Gamme de matériau'!$C$9,Aucun!C5,'Vide et comble'!C5,Métaux!C5,'Pierre naturelle'!C5,Briques!C5,'Blocs de béton'!C5,Béton!C5,Plâtre!C5,Enduits!C5,'Bois et dérivés'!C5,Isolants!C6,Divers!C5,'Matériaux de construction non h'!C5)</f>
        <v>0</v>
      </c>
      <c r="D7">
        <f>CHOOSE('Gamme de matériau'!$C$9,Aucun!D5,'Vide et comble'!D5,Métaux!D5,'Pierre naturelle'!D5,Briques!D5,'Blocs de béton'!D5,Béton!D5,Plâtre!D5,Enduits!D5,'Bois et dérivés'!D5,Isolants!D6,Divers!D5,'Matériaux de construction non h'!D5)</f>
        <v>0</v>
      </c>
      <c r="E7">
        <f>CHOOSE('Gamme de matériau'!$C$9,Aucun!E5,'Vide et comble'!E5,Métaux!E5,'Pierre naturelle'!E5,Briques!E5,'Blocs de béton'!E5,Béton!E5,Plâtre!E5,Enduits!E5,'Bois et dérivés'!E5,Isolants!E6,Divers!E5,'Matériaux de construction non h'!E5)</f>
        <v>0</v>
      </c>
      <c r="F7">
        <f>CHOOSE('Gamme de matériau'!$C$9,Aucun!F5,'Vide et comble'!F5,Métaux!F5,'Pierre naturelle'!F5,Briques!F5,'Blocs de béton'!F5,Béton!F5,Plâtre!F5,Enduits!F5,'Bois et dérivés'!F5,Isolants!F6,Divers!F5,'Matériaux de construction non h'!F5)</f>
        <v>0</v>
      </c>
    </row>
    <row r="8" spans="2:7" x14ac:dyDescent="0.25">
      <c r="B8">
        <f>CHOOSE('Gamme de matériau'!$C$9,Aucun!B6,'Vide et comble'!B6,Métaux!B6,'Pierre naturelle'!B6,Briques!B6,'Blocs de béton'!B6,Béton!B6,Plâtre!B6,Enduits!B6,'Bois et dérivés'!B6,Isolants!B7,Divers!B6,'Matériaux de construction non h'!B6)</f>
        <v>0</v>
      </c>
      <c r="C8">
        <f>CHOOSE('Gamme de matériau'!$C$9,Aucun!C6,'Vide et comble'!C6,Métaux!C6,'Pierre naturelle'!C6,Briques!C6,'Blocs de béton'!C6,Béton!C6,Plâtre!C6,Enduits!C6,'Bois et dérivés'!C6,Isolants!C7,Divers!C6,'Matériaux de construction non h'!C6)</f>
        <v>0</v>
      </c>
      <c r="D8">
        <f>CHOOSE('Gamme de matériau'!$C$9,Aucun!D6,'Vide et comble'!D6,Métaux!D6,'Pierre naturelle'!D6,Briques!D6,'Blocs de béton'!D6,Béton!D6,Plâtre!D6,Enduits!D6,'Bois et dérivés'!D6,Isolants!D7,Divers!D6,'Matériaux de construction non h'!D6)</f>
        <v>0</v>
      </c>
      <c r="E8">
        <f>CHOOSE('Gamme de matériau'!$C$9,Aucun!E6,'Vide et comble'!E6,Métaux!E6,'Pierre naturelle'!E6,Briques!E6,'Blocs de béton'!E6,Béton!E6,Plâtre!E6,Enduits!E6,'Bois et dérivés'!E6,Isolants!E7,Divers!E6,'Matériaux de construction non h'!E6)</f>
        <v>0</v>
      </c>
      <c r="F8">
        <f>CHOOSE('Gamme de matériau'!$C$9,Aucun!F6,'Vide et comble'!F6,Métaux!F6,'Pierre naturelle'!F6,Briques!F6,'Blocs de béton'!F6,Béton!F6,Plâtre!F6,Enduits!F6,'Bois et dérivés'!F6,Isolants!F7,Divers!F6,'Matériaux de construction non h'!F6)</f>
        <v>0</v>
      </c>
    </row>
    <row r="9" spans="2:7" x14ac:dyDescent="0.25">
      <c r="B9">
        <f>CHOOSE('Gamme de matériau'!$C$9,Aucun!B7,'Vide et comble'!B7,Métaux!B7,'Pierre naturelle'!B7,Briques!B7,'Blocs de béton'!B7,Béton!B7,Plâtre!B7,Enduits!B7,'Bois et dérivés'!B7,Isolants!B8,Divers!B7,'Matériaux de construction non h'!B7)</f>
        <v>0</v>
      </c>
      <c r="C9">
        <f>CHOOSE('Gamme de matériau'!$C$9,Aucun!C7,'Vide et comble'!C7,Métaux!C7,'Pierre naturelle'!C7,Briques!C7,'Blocs de béton'!C7,Béton!C7,Plâtre!C7,Enduits!C7,'Bois et dérivés'!C7,Isolants!C8,Divers!C7,'Matériaux de construction non h'!C7)</f>
        <v>0</v>
      </c>
      <c r="D9">
        <f>CHOOSE('Gamme de matériau'!$C$9,Aucun!D7,'Vide et comble'!D7,Métaux!D7,'Pierre naturelle'!D7,Briques!D7,'Blocs de béton'!D7,Béton!D7,Plâtre!D7,Enduits!D7,'Bois et dérivés'!D7,Isolants!D8,Divers!D7,'Matériaux de construction non h'!D7)</f>
        <v>0</v>
      </c>
      <c r="E9">
        <f>CHOOSE('Gamme de matériau'!$C$9,Aucun!E7,'Vide et comble'!E7,Métaux!E7,'Pierre naturelle'!E7,Briques!E7,'Blocs de béton'!E7,Béton!E7,Plâtre!E7,Enduits!E7,'Bois et dérivés'!E7,Isolants!E8,Divers!E7,'Matériaux de construction non h'!E7)</f>
        <v>0</v>
      </c>
      <c r="F9">
        <f>CHOOSE('Gamme de matériau'!$C$9,Aucun!F7,'Vide et comble'!F7,Métaux!F7,'Pierre naturelle'!F7,Briques!F7,'Blocs de béton'!F7,Béton!F7,Plâtre!F7,Enduits!F7,'Bois et dérivés'!F7,Isolants!F8,Divers!F7,'Matériaux de construction non h'!F7)</f>
        <v>0</v>
      </c>
    </row>
    <row r="10" spans="2:7" x14ac:dyDescent="0.25">
      <c r="B10">
        <f>CHOOSE('Gamme de matériau'!$C$9,Aucun!B8,'Vide et comble'!B8,Métaux!B8,'Pierre naturelle'!B8,Briques!B8,'Blocs de béton'!B8,Béton!B8,Plâtre!B8,Enduits!B8,'Bois et dérivés'!B8,Isolants!B9,Divers!B8,'Matériaux de construction non h'!B8)</f>
        <v>0</v>
      </c>
      <c r="C10">
        <f>CHOOSE('Gamme de matériau'!$C$9,Aucun!C8,'Vide et comble'!C8,Métaux!C8,'Pierre naturelle'!C8,Briques!C8,'Blocs de béton'!C8,Béton!C8,Plâtre!C8,Enduits!C8,'Bois et dérivés'!C8,Isolants!C9,Divers!C8,'Matériaux de construction non h'!C8)</f>
        <v>0</v>
      </c>
      <c r="D10">
        <f>CHOOSE('Gamme de matériau'!$C$9,Aucun!D8,'Vide et comble'!D8,Métaux!D8,'Pierre naturelle'!D8,Briques!D8,'Blocs de béton'!D8,Béton!D8,Plâtre!D8,Enduits!D8,'Bois et dérivés'!D8,Isolants!D9,Divers!D8,'Matériaux de construction non h'!D8)</f>
        <v>0</v>
      </c>
      <c r="E10">
        <f>CHOOSE('Gamme de matériau'!$C$9,Aucun!E8,'Vide et comble'!E8,Métaux!E8,'Pierre naturelle'!E8,Briques!E8,'Blocs de béton'!E8,Béton!E8,Plâtre!E8,Enduits!E8,'Bois et dérivés'!E8,Isolants!E9,Divers!E8,'Matériaux de construction non h'!E8)</f>
        <v>0</v>
      </c>
      <c r="F10">
        <f>CHOOSE('Gamme de matériau'!$C$9,Aucun!F8,'Vide et comble'!F8,Métaux!F8,'Pierre naturelle'!F8,Briques!F8,'Blocs de béton'!F8,Béton!F8,Plâtre!F8,Enduits!F8,'Bois et dérivés'!F8,Isolants!F9,Divers!F8,'Matériaux de construction non h'!F8)</f>
        <v>0</v>
      </c>
    </row>
    <row r="11" spans="2:7" x14ac:dyDescent="0.25">
      <c r="B11">
        <f>CHOOSE('Gamme de matériau'!$C$9,Aucun!B9,'Vide et comble'!B9,Métaux!B9,'Pierre naturelle'!B9,Briques!B9,'Blocs de béton'!B9,Béton!B9,Plâtre!B9,Enduits!B9,'Bois et dérivés'!B9,Isolants!B10,Divers!B9,'Matériaux de construction non h'!B9)</f>
        <v>0</v>
      </c>
      <c r="C11">
        <f>CHOOSE('Gamme de matériau'!$C$9,Aucun!C9,'Vide et comble'!C9,Métaux!C9,'Pierre naturelle'!C9,Briques!C9,'Blocs de béton'!C9,Béton!C9,Plâtre!C9,Enduits!C9,'Bois et dérivés'!C9,Isolants!C10,Divers!C9,'Matériaux de construction non h'!C9)</f>
        <v>0</v>
      </c>
      <c r="D11">
        <f>CHOOSE('Gamme de matériau'!$C$9,Aucun!D9,'Vide et comble'!D9,Métaux!D9,'Pierre naturelle'!D9,Briques!D9,'Blocs de béton'!D9,Béton!D9,Plâtre!D9,Enduits!D9,'Bois et dérivés'!D9,Isolants!D10,Divers!D9,'Matériaux de construction non h'!D9)</f>
        <v>0</v>
      </c>
      <c r="E11">
        <f>CHOOSE('Gamme de matériau'!$C$9,Aucun!E9,'Vide et comble'!E9,Métaux!E9,'Pierre naturelle'!E9,Briques!E9,'Blocs de béton'!E9,Béton!E9,Plâtre!E9,Enduits!E9,'Bois et dérivés'!E9,Isolants!E10,Divers!E9,'Matériaux de construction non h'!E9)</f>
        <v>0</v>
      </c>
      <c r="F11">
        <f>CHOOSE('Gamme de matériau'!$C$9,Aucun!F9,'Vide et comble'!F9,Métaux!F9,'Pierre naturelle'!F9,Briques!F9,'Blocs de béton'!F9,Béton!F9,Plâtre!F9,Enduits!F9,'Bois et dérivés'!F9,Isolants!F10,Divers!F9,'Matériaux de construction non h'!F9)</f>
        <v>0</v>
      </c>
    </row>
    <row r="12" spans="2:7" x14ac:dyDescent="0.25">
      <c r="B12">
        <f>CHOOSE('Gamme de matériau'!$C$9,Aucun!B10,'Vide et comble'!B10,Métaux!B10,'Pierre naturelle'!B10,Briques!B10,'Blocs de béton'!B10,Béton!B10,Plâtre!B10,Enduits!B10,'Bois et dérivés'!B10,Isolants!B11,Divers!B10,'Matériaux de construction non h'!B10)</f>
        <v>0</v>
      </c>
      <c r="C12">
        <f>CHOOSE('Gamme de matériau'!$C$9,Aucun!C10,'Vide et comble'!C10,Métaux!C10,'Pierre naturelle'!C10,Briques!C10,'Blocs de béton'!C10,Béton!C10,Plâtre!C10,Enduits!C10,'Bois et dérivés'!C10,Isolants!C11,Divers!C10,'Matériaux de construction non h'!C10)</f>
        <v>0</v>
      </c>
      <c r="D12">
        <f>CHOOSE('Gamme de matériau'!$C$9,Aucun!D10,'Vide et comble'!D10,Métaux!D10,'Pierre naturelle'!D10,Briques!D10,'Blocs de béton'!D10,Béton!D10,Plâtre!D10,Enduits!D10,'Bois et dérivés'!D10,Isolants!D11,Divers!D10,'Matériaux de construction non h'!D10)</f>
        <v>0</v>
      </c>
      <c r="E12">
        <f>CHOOSE('Gamme de matériau'!$C$9,Aucun!E10,'Vide et comble'!E10,Métaux!E10,'Pierre naturelle'!E10,Briques!E10,'Blocs de béton'!E10,Béton!E10,Plâtre!E10,Enduits!E10,'Bois et dérivés'!E10,Isolants!E11,Divers!E10,'Matériaux de construction non h'!E10)</f>
        <v>0</v>
      </c>
      <c r="F12">
        <f>CHOOSE('Gamme de matériau'!$C$9,Aucun!F10,'Vide et comble'!F10,Métaux!F10,'Pierre naturelle'!F10,Briques!F10,'Blocs de béton'!F10,Béton!F10,Plâtre!F10,Enduits!F10,'Bois et dérivés'!F10,Isolants!F11,Divers!F10,'Matériaux de construction non h'!F10)</f>
        <v>0</v>
      </c>
    </row>
    <row r="13" spans="2:7" x14ac:dyDescent="0.25">
      <c r="B13">
        <f>CHOOSE('Gamme de matériau'!$C$9,Aucun!B11,'Vide et comble'!B11,Métaux!B11,'Pierre naturelle'!B11,Briques!B11,'Blocs de béton'!B11,Béton!B11,Plâtre!B11,Enduits!B11,'Bois et dérivés'!B11,Isolants!B12,Divers!B11,'Matériaux de construction non h'!B11)</f>
        <v>0</v>
      </c>
      <c r="C13">
        <f>CHOOSE('Gamme de matériau'!$C$9,Aucun!C11,'Vide et comble'!C11,Métaux!C11,'Pierre naturelle'!C11,Briques!C11,'Blocs de béton'!C11,Béton!C11,Plâtre!C11,Enduits!C11,'Bois et dérivés'!C11,Isolants!C12,Divers!C11,'Matériaux de construction non h'!C11)</f>
        <v>0</v>
      </c>
      <c r="D13">
        <f>CHOOSE('Gamme de matériau'!$C$9,Aucun!D11,'Vide et comble'!D11,Métaux!D11,'Pierre naturelle'!D11,Briques!D11,'Blocs de béton'!D11,Béton!D11,Plâtre!D11,Enduits!D11,'Bois et dérivés'!D11,Isolants!D12,Divers!D11,'Matériaux de construction non h'!D11)</f>
        <v>0</v>
      </c>
      <c r="E13">
        <f>CHOOSE('Gamme de matériau'!$C$9,Aucun!E11,'Vide et comble'!E11,Métaux!E11,'Pierre naturelle'!E11,Briques!E11,'Blocs de béton'!E11,Béton!E11,Plâtre!E11,Enduits!E11,'Bois et dérivés'!E11,Isolants!E12,Divers!E11,'Matériaux de construction non h'!E11)</f>
        <v>0</v>
      </c>
      <c r="F13">
        <f>CHOOSE('Gamme de matériau'!$C$9,Aucun!F11,'Vide et comble'!F11,Métaux!F11,'Pierre naturelle'!F11,Briques!F11,'Blocs de béton'!F11,Béton!F11,Plâtre!F11,Enduits!F11,'Bois et dérivés'!F11,Isolants!F12,Divers!F11,'Matériaux de construction non h'!F11)</f>
        <v>0</v>
      </c>
    </row>
    <row r="14" spans="2:7" x14ac:dyDescent="0.25">
      <c r="B14">
        <f>CHOOSE('Gamme de matériau'!$C$9,Aucun!B12,'Vide et comble'!B12,Métaux!B12,'Pierre naturelle'!B12,Briques!B12,'Blocs de béton'!B12,Béton!B12,Plâtre!B12,Enduits!B12,'Bois et dérivés'!B12,Isolants!B13,Divers!B12,'Matériaux de construction non h'!B12)</f>
        <v>0</v>
      </c>
      <c r="C14">
        <f>CHOOSE('Gamme de matériau'!$C$9,Aucun!C12,'Vide et comble'!C12,Métaux!C12,'Pierre naturelle'!C12,Briques!C12,'Blocs de béton'!C12,Béton!C12,Plâtre!C12,Enduits!C12,'Bois et dérivés'!C12,Isolants!C13,Divers!C12,'Matériaux de construction non h'!C12)</f>
        <v>0</v>
      </c>
      <c r="D14">
        <f>CHOOSE('Gamme de matériau'!$C$9,Aucun!D12,'Vide et comble'!D12,Métaux!D12,'Pierre naturelle'!D12,Briques!D12,'Blocs de béton'!D12,Béton!D12,Plâtre!D12,Enduits!D12,'Bois et dérivés'!D12,Isolants!D13,Divers!D12,'Matériaux de construction non h'!D12)</f>
        <v>0</v>
      </c>
      <c r="E14">
        <f>CHOOSE('Gamme de matériau'!$C$9,Aucun!E12,'Vide et comble'!E12,Métaux!E12,'Pierre naturelle'!E12,Briques!E12,'Blocs de béton'!E12,Béton!E12,Plâtre!E12,Enduits!E12,'Bois et dérivés'!E12,Isolants!E13,Divers!E12,'Matériaux de construction non h'!E12)</f>
        <v>0</v>
      </c>
      <c r="F14">
        <f>CHOOSE('Gamme de matériau'!$C$9,Aucun!F12,'Vide et comble'!F12,Métaux!F12,'Pierre naturelle'!F12,Briques!F12,'Blocs de béton'!F12,Béton!F12,Plâtre!F12,Enduits!F12,'Bois et dérivés'!F12,Isolants!F13,Divers!F12,'Matériaux de construction non h'!F12)</f>
        <v>0</v>
      </c>
    </row>
    <row r="15" spans="2:7" x14ac:dyDescent="0.25">
      <c r="B15">
        <f>CHOOSE('Gamme de matériau'!$C$9,Aucun!B13,'Vide et comble'!B13,Métaux!B13,'Pierre naturelle'!B13,Briques!B13,'Blocs de béton'!B13,Béton!B13,Plâtre!B13,Enduits!B13,'Bois et dérivés'!B13,Isolants!B14,Divers!B13,'Matériaux de construction non h'!B13)</f>
        <v>0</v>
      </c>
      <c r="C15">
        <f>CHOOSE('Gamme de matériau'!$C$9,Aucun!C13,'Vide et comble'!C13,Métaux!C13,'Pierre naturelle'!C13,Briques!C13,'Blocs de béton'!C13,Béton!C13,Plâtre!C13,Enduits!C13,'Bois et dérivés'!C13,Isolants!C14,Divers!C13,'Matériaux de construction non h'!C13)</f>
        <v>0</v>
      </c>
      <c r="D15">
        <f>CHOOSE('Gamme de matériau'!$C$9,Aucun!D13,'Vide et comble'!D13,Métaux!D13,'Pierre naturelle'!D13,Briques!D13,'Blocs de béton'!D13,Béton!D13,Plâtre!D13,Enduits!D13,'Bois et dérivés'!D13,Isolants!D14,Divers!D13,'Matériaux de construction non h'!D13)</f>
        <v>0</v>
      </c>
      <c r="E15">
        <f>CHOOSE('Gamme de matériau'!$C$9,Aucun!E13,'Vide et comble'!E13,Métaux!E13,'Pierre naturelle'!E13,Briques!E13,'Blocs de béton'!E13,Béton!E13,Plâtre!E13,Enduits!E13,'Bois et dérivés'!E13,Isolants!E14,Divers!E13,'Matériaux de construction non h'!E13)</f>
        <v>0</v>
      </c>
      <c r="F15">
        <f>CHOOSE('Gamme de matériau'!$C$9,Aucun!F13,'Vide et comble'!F13,Métaux!F13,'Pierre naturelle'!F13,Briques!F13,'Blocs de béton'!F13,Béton!F13,Plâtre!F13,Enduits!F13,'Bois et dérivés'!F13,Isolants!F14,Divers!F13,'Matériaux de construction non h'!F13)</f>
        <v>0</v>
      </c>
    </row>
    <row r="16" spans="2:7" x14ac:dyDescent="0.25">
      <c r="B16">
        <f>CHOOSE('Gamme de matériau'!$C$9,Aucun!B14,'Vide et comble'!B14,Métaux!B14,'Pierre naturelle'!B14,Briques!B14,'Blocs de béton'!B14,Béton!B14,Plâtre!B14,Enduits!B14,'Bois et dérivés'!B14,Isolants!B15,Divers!B14,'Matériaux de construction non h'!B14)</f>
        <v>0</v>
      </c>
      <c r="C16">
        <f>CHOOSE('Gamme de matériau'!$C$9,Aucun!C14,'Vide et comble'!C14,Métaux!C14,'Pierre naturelle'!C14,Briques!C14,'Blocs de béton'!C14,Béton!C14,Plâtre!C14,Enduits!C14,'Bois et dérivés'!C14,Isolants!C15,Divers!C14,'Matériaux de construction non h'!C14)</f>
        <v>0</v>
      </c>
      <c r="D16">
        <f>CHOOSE('Gamme de matériau'!$C$9,Aucun!D14,'Vide et comble'!D14,Métaux!D14,'Pierre naturelle'!D14,Briques!D14,'Blocs de béton'!D14,Béton!D14,Plâtre!D14,Enduits!D14,'Bois et dérivés'!D14,Isolants!D15,Divers!D14,'Matériaux de construction non h'!D14)</f>
        <v>0</v>
      </c>
      <c r="E16">
        <f>CHOOSE('Gamme de matériau'!$C$9,Aucun!E14,'Vide et comble'!E14,Métaux!E14,'Pierre naturelle'!E14,Briques!E14,'Blocs de béton'!E14,Béton!E14,Plâtre!E14,Enduits!E14,'Bois et dérivés'!E14,Isolants!E15,Divers!E14,'Matériaux de construction non h'!E14)</f>
        <v>0</v>
      </c>
      <c r="F16">
        <f>CHOOSE('Gamme de matériau'!$C$9,Aucun!F14,'Vide et comble'!F14,Métaux!F14,'Pierre naturelle'!F14,Briques!F14,'Blocs de béton'!F14,Béton!F14,Plâtre!F14,Enduits!F14,'Bois et dérivés'!F14,Isolants!F15,Divers!F14,'Matériaux de construction non h'!F14)</f>
        <v>0</v>
      </c>
    </row>
    <row r="17" spans="2:6" x14ac:dyDescent="0.25">
      <c r="B17">
        <f>CHOOSE('Gamme de matériau'!$C$9,Aucun!B15,'Vide et comble'!B15,Métaux!B15,'Pierre naturelle'!B15,Briques!B15,'Blocs de béton'!B15,Béton!B15,Plâtre!B15,Enduits!B15,'Bois et dérivés'!B15,Isolants!B16,Divers!B15,'Matériaux de construction non h'!B15)</f>
        <v>0</v>
      </c>
      <c r="C17">
        <f>CHOOSE('Gamme de matériau'!$C$9,Aucun!C15,'Vide et comble'!C15,Métaux!C15,'Pierre naturelle'!C15,Briques!C15,'Blocs de béton'!C15,Béton!C15,Plâtre!C15,Enduits!C15,'Bois et dérivés'!C15,Isolants!C16,Divers!C15,'Matériaux de construction non h'!C15)</f>
        <v>0</v>
      </c>
      <c r="D17">
        <f>CHOOSE('Gamme de matériau'!$C$9,Aucun!D15,'Vide et comble'!D15,Métaux!D15,'Pierre naturelle'!D15,Briques!D15,'Blocs de béton'!D15,Béton!D15,Plâtre!D15,Enduits!D15,'Bois et dérivés'!D15,Isolants!D16,Divers!D15,'Matériaux de construction non h'!D15)</f>
        <v>0</v>
      </c>
      <c r="E17">
        <f>CHOOSE('Gamme de matériau'!$C$9,Aucun!E15,'Vide et comble'!E15,Métaux!E15,'Pierre naturelle'!E15,Briques!E15,'Blocs de béton'!E15,Béton!E15,Plâtre!E15,Enduits!E15,'Bois et dérivés'!E15,Isolants!E16,Divers!E15,'Matériaux de construction non h'!E15)</f>
        <v>0</v>
      </c>
      <c r="F17">
        <f>CHOOSE('Gamme de matériau'!$C$9,Aucun!F15,'Vide et comble'!F15,Métaux!F15,'Pierre naturelle'!F15,Briques!F15,'Blocs de béton'!F15,Béton!F15,Plâtre!F15,Enduits!F15,'Bois et dérivés'!F15,Isolants!F16,Divers!F15,'Matériaux de construction non h'!F15)</f>
        <v>0</v>
      </c>
    </row>
    <row r="18" spans="2:6" x14ac:dyDescent="0.25">
      <c r="B18">
        <f>CHOOSE('Gamme de matériau'!$C$9,Aucun!B16,'Vide et comble'!B16,Métaux!B16,'Pierre naturelle'!B16,Briques!B16,'Blocs de béton'!B16,Béton!B16,Plâtre!B16,Enduits!B16,'Bois et dérivés'!B16,Isolants!B17,Divers!B16,'Matériaux de construction non h'!B16)</f>
        <v>0</v>
      </c>
      <c r="C18">
        <f>CHOOSE('Gamme de matériau'!$C$9,Aucun!C16,'Vide et comble'!C16,Métaux!C16,'Pierre naturelle'!C16,Briques!C16,'Blocs de béton'!C16,Béton!C16,Plâtre!C16,Enduits!C16,'Bois et dérivés'!C16,Isolants!C17,Divers!C16,'Matériaux de construction non h'!C16)</f>
        <v>0</v>
      </c>
      <c r="D18">
        <f>CHOOSE('Gamme de matériau'!$C$9,Aucun!D16,'Vide et comble'!D16,Métaux!D16,'Pierre naturelle'!D16,Briques!D16,'Blocs de béton'!D16,Béton!D16,Plâtre!D16,Enduits!D16,'Bois et dérivés'!D16,Isolants!D17,Divers!D16,'Matériaux de construction non h'!D16)</f>
        <v>0</v>
      </c>
      <c r="E18">
        <f>CHOOSE('Gamme de matériau'!$C$9,Aucun!E16,'Vide et comble'!E16,Métaux!E16,'Pierre naturelle'!E16,Briques!E16,'Blocs de béton'!E16,Béton!E16,Plâtre!E16,Enduits!E16,'Bois et dérivés'!E16,Isolants!E17,Divers!E16,'Matériaux de construction non h'!E16)</f>
        <v>0</v>
      </c>
      <c r="F18">
        <f>CHOOSE('Gamme de matériau'!$C$9,Aucun!F16,'Vide et comble'!F16,Métaux!F16,'Pierre naturelle'!F16,Briques!F16,'Blocs de béton'!F16,Béton!F16,Plâtre!F16,Enduits!F16,'Bois et dérivés'!F16,Isolants!F17,Divers!F16,'Matériaux de construction non h'!F16)</f>
        <v>0</v>
      </c>
    </row>
    <row r="19" spans="2:6" x14ac:dyDescent="0.25">
      <c r="B19">
        <f>CHOOSE('Gamme de matériau'!$C$9,Aucun!B17,'Vide et comble'!B17,Métaux!B17,'Pierre naturelle'!B17,Briques!B17,'Blocs de béton'!B17,Béton!B17,Plâtre!B17,Enduits!B17,'Bois et dérivés'!B17,Isolants!B18,Divers!B17,'Matériaux de construction non h'!B17)</f>
        <v>0</v>
      </c>
      <c r="C19">
        <f>CHOOSE('Gamme de matériau'!$C$9,Aucun!C17,'Vide et comble'!C17,Métaux!C17,'Pierre naturelle'!C17,Briques!C17,'Blocs de béton'!C17,Béton!C17,Plâtre!C17,Enduits!C17,'Bois et dérivés'!C17,Isolants!C18,Divers!C17,'Matériaux de construction non h'!C17)</f>
        <v>0</v>
      </c>
      <c r="D19">
        <f>CHOOSE('Gamme de matériau'!$C$9,Aucun!D17,'Vide et comble'!D17,Métaux!D17,'Pierre naturelle'!D17,Briques!D17,'Blocs de béton'!D17,Béton!D17,Plâtre!D17,Enduits!D17,'Bois et dérivés'!D17,Isolants!D18,Divers!D17,'Matériaux de construction non h'!D17)</f>
        <v>0</v>
      </c>
      <c r="E19">
        <f>CHOOSE('Gamme de matériau'!$C$9,Aucun!E17,'Vide et comble'!E17,Métaux!E17,'Pierre naturelle'!E17,Briques!E17,'Blocs de béton'!E17,Béton!E17,Plâtre!E17,Enduits!E17,'Bois et dérivés'!E17,Isolants!E18,Divers!E17,'Matériaux de construction non h'!E17)</f>
        <v>0</v>
      </c>
      <c r="F19">
        <f>CHOOSE('Gamme de matériau'!$C$9,Aucun!F17,'Vide et comble'!F17,Métaux!F17,'Pierre naturelle'!F17,Briques!F17,'Blocs de béton'!F17,Béton!F17,Plâtre!F17,Enduits!F17,'Bois et dérivés'!F17,Isolants!F18,Divers!F17,'Matériaux de construction non h'!F17)</f>
        <v>0</v>
      </c>
    </row>
    <row r="20" spans="2:6" x14ac:dyDescent="0.25">
      <c r="B20">
        <f>CHOOSE('Gamme de matériau'!$C$9,Aucun!B18,'Vide et comble'!B18,Métaux!B18,'Pierre naturelle'!B18,Briques!B18,'Blocs de béton'!B18,Béton!B18,Plâtre!B18,Enduits!B18,'Bois et dérivés'!B18,Isolants!B19,Divers!B18,'Matériaux de construction non h'!B18)</f>
        <v>0</v>
      </c>
      <c r="C20">
        <f>CHOOSE('Gamme de matériau'!$C$9,Aucun!C18,'Vide et comble'!C18,Métaux!C18,'Pierre naturelle'!C18,Briques!C18,'Blocs de béton'!C18,Béton!C18,Plâtre!C18,Enduits!C18,'Bois et dérivés'!C18,Isolants!C19,Divers!C18,'Matériaux de construction non h'!C18)</f>
        <v>0</v>
      </c>
      <c r="D20">
        <f>CHOOSE('Gamme de matériau'!$C$9,Aucun!D18,'Vide et comble'!D18,Métaux!D18,'Pierre naturelle'!D18,Briques!D18,'Blocs de béton'!D18,Béton!D18,Plâtre!D18,Enduits!D18,'Bois et dérivés'!D18,Isolants!D19,Divers!D18,'Matériaux de construction non h'!D18)</f>
        <v>0</v>
      </c>
      <c r="E20">
        <f>CHOOSE('Gamme de matériau'!$C$9,Aucun!E18,'Vide et comble'!E18,Métaux!E18,'Pierre naturelle'!E18,Briques!E18,'Blocs de béton'!E18,Béton!E18,Plâtre!E18,Enduits!E18,'Bois et dérivés'!E18,Isolants!E19,Divers!E18,'Matériaux de construction non h'!E18)</f>
        <v>0</v>
      </c>
      <c r="F20">
        <f>CHOOSE('Gamme de matériau'!$C$9,Aucun!F18,'Vide et comble'!F18,Métaux!F18,'Pierre naturelle'!F18,Briques!F18,'Blocs de béton'!F18,Béton!F18,Plâtre!F18,Enduits!F18,'Bois et dérivés'!F18,Isolants!F19,Divers!F18,'Matériaux de construction non h'!F18)</f>
        <v>0</v>
      </c>
    </row>
    <row r="21" spans="2:6" x14ac:dyDescent="0.25">
      <c r="B21">
        <f>CHOOSE('Gamme de matériau'!$C$9,Aucun!B19,'Vide et comble'!B19,Métaux!B19,'Pierre naturelle'!B19,Briques!B19,'Blocs de béton'!B19,Béton!B19,Plâtre!B19,Enduits!B19,'Bois et dérivés'!B19,Isolants!B20,Divers!B19,'Matériaux de construction non h'!B19)</f>
        <v>0</v>
      </c>
      <c r="C21">
        <f>CHOOSE('Gamme de matériau'!$C$9,Aucun!C19,'Vide et comble'!C19,Métaux!C19,'Pierre naturelle'!C19,Briques!C19,'Blocs de béton'!C19,Béton!C19,Plâtre!C19,Enduits!C19,'Bois et dérivés'!C19,Isolants!C20,Divers!C19,'Matériaux de construction non h'!C19)</f>
        <v>0</v>
      </c>
      <c r="D21">
        <f>CHOOSE('Gamme de matériau'!$C$9,Aucun!D19,'Vide et comble'!D19,Métaux!D19,'Pierre naturelle'!D19,Briques!D19,'Blocs de béton'!D19,Béton!D19,Plâtre!D19,Enduits!D19,'Bois et dérivés'!D19,Isolants!D20,Divers!D19,'Matériaux de construction non h'!D19)</f>
        <v>0</v>
      </c>
      <c r="E21">
        <f>CHOOSE('Gamme de matériau'!$C$9,Aucun!E19,'Vide et comble'!E19,Métaux!E19,'Pierre naturelle'!E19,Briques!E19,'Blocs de béton'!E19,Béton!E19,Plâtre!E19,Enduits!E19,'Bois et dérivés'!E19,Isolants!E20,Divers!E19,'Matériaux de construction non h'!E19)</f>
        <v>0</v>
      </c>
      <c r="F21">
        <f>CHOOSE('Gamme de matériau'!$C$9,Aucun!F19,'Vide et comble'!F19,Métaux!F19,'Pierre naturelle'!F19,Briques!F19,'Blocs de béton'!F19,Béton!F19,Plâtre!F19,Enduits!F19,'Bois et dérivés'!F19,Isolants!F20,Divers!F19,'Matériaux de construction non h'!F19)</f>
        <v>0</v>
      </c>
    </row>
    <row r="22" spans="2:6" x14ac:dyDescent="0.25">
      <c r="B22">
        <f>CHOOSE('Gamme de matériau'!$C$9,Aucun!B20,'Vide et comble'!B20,Métaux!B20,'Pierre naturelle'!B20,Briques!B20,'Blocs de béton'!B20,Béton!B20,Plâtre!B20,Enduits!B20,'Bois et dérivés'!B20,Isolants!B21,Divers!B20,'Matériaux de construction non h'!B20)</f>
        <v>0</v>
      </c>
      <c r="C22">
        <f>CHOOSE('Gamme de matériau'!$C$9,Aucun!C20,'Vide et comble'!C20,Métaux!C20,'Pierre naturelle'!C20,Briques!C20,'Blocs de béton'!C20,Béton!C20,Plâtre!C20,Enduits!C20,'Bois et dérivés'!C20,Isolants!C21,Divers!C20,'Matériaux de construction non h'!C20)</f>
        <v>0</v>
      </c>
      <c r="D22">
        <f>CHOOSE('Gamme de matériau'!$C$9,Aucun!D20,'Vide et comble'!D20,Métaux!D20,'Pierre naturelle'!D20,Briques!D20,'Blocs de béton'!D20,Béton!D20,Plâtre!D20,Enduits!D20,'Bois et dérivés'!D20,Isolants!D21,Divers!D20,'Matériaux de construction non h'!D20)</f>
        <v>0</v>
      </c>
      <c r="E22">
        <f>CHOOSE('Gamme de matériau'!$C$9,Aucun!E20,'Vide et comble'!E20,Métaux!E20,'Pierre naturelle'!E20,Briques!E20,'Blocs de béton'!E20,Béton!E20,Plâtre!E20,Enduits!E20,'Bois et dérivés'!E20,Isolants!E21,Divers!E20,'Matériaux de construction non h'!E20)</f>
        <v>0</v>
      </c>
      <c r="F22">
        <f>CHOOSE('Gamme de matériau'!$C$9,Aucun!F20,'Vide et comble'!F20,Métaux!F20,'Pierre naturelle'!F20,Briques!F20,'Blocs de béton'!F20,Béton!F20,Plâtre!F20,Enduits!F20,'Bois et dérivés'!F20,Isolants!F21,Divers!F20,'Matériaux de construction non h'!F20)</f>
        <v>0</v>
      </c>
    </row>
    <row r="23" spans="2:6" x14ac:dyDescent="0.25">
      <c r="B23">
        <f>CHOOSE('Gamme de matériau'!$C$9,Aucun!B21,'Vide et comble'!B21,Métaux!B21,'Pierre naturelle'!B21,Briques!B21,'Blocs de béton'!B21,Béton!B21,Plâtre!B21,Enduits!B21,'Bois et dérivés'!B21,Isolants!B22,Divers!B21,'Matériaux de construction non h'!B21)</f>
        <v>0</v>
      </c>
      <c r="C23">
        <f>CHOOSE('Gamme de matériau'!$C$9,Aucun!C21,'Vide et comble'!C21,Métaux!C21,'Pierre naturelle'!C21,Briques!C21,'Blocs de béton'!C21,Béton!C21,Plâtre!C21,Enduits!C21,'Bois et dérivés'!C21,Isolants!C22,Divers!C21,'Matériaux de construction non h'!C21)</f>
        <v>0</v>
      </c>
      <c r="D23">
        <f>CHOOSE('Gamme de matériau'!$C$9,Aucun!D21,'Vide et comble'!D21,Métaux!D21,'Pierre naturelle'!D21,Briques!D21,'Blocs de béton'!D21,Béton!D21,Plâtre!D21,Enduits!D21,'Bois et dérivés'!D21,Isolants!D22,Divers!D21,'Matériaux de construction non h'!D21)</f>
        <v>0</v>
      </c>
      <c r="E23">
        <f>CHOOSE('Gamme de matériau'!$C$9,Aucun!E21,'Vide et comble'!E21,Métaux!E21,'Pierre naturelle'!E21,Briques!E21,'Blocs de béton'!E21,Béton!E21,Plâtre!E21,Enduits!E21,'Bois et dérivés'!E21,Isolants!E22,Divers!E21,'Matériaux de construction non h'!E21)</f>
        <v>0</v>
      </c>
      <c r="F23">
        <f>CHOOSE('Gamme de matériau'!$C$9,Aucun!F21,'Vide et comble'!F21,Métaux!F21,'Pierre naturelle'!F21,Briques!F21,'Blocs de béton'!F21,Béton!F21,Plâtre!F21,Enduits!F21,'Bois et dérivés'!F21,Isolants!F22,Divers!F21,'Matériaux de construction non h'!F21)</f>
        <v>0</v>
      </c>
    </row>
    <row r="24" spans="2:6" x14ac:dyDescent="0.25">
      <c r="B24">
        <f>CHOOSE('Gamme de matériau'!$C$9,Aucun!B22,'Vide et comble'!B22,Métaux!B22,'Pierre naturelle'!B22,Briques!B22,'Blocs de béton'!B22,Béton!B22,Plâtre!B22,Enduits!B22,'Bois et dérivés'!B22,Isolants!B23,Divers!B22,'Matériaux de construction non h'!B22)</f>
        <v>0</v>
      </c>
      <c r="C24">
        <f>CHOOSE('Gamme de matériau'!$C$9,Aucun!C22,'Vide et comble'!C22,Métaux!C22,'Pierre naturelle'!C22,Briques!C22,'Blocs de béton'!C22,Béton!C22,Plâtre!C22,Enduits!C22,'Bois et dérivés'!C22,Isolants!C23,Divers!C22,'Matériaux de construction non h'!C22)</f>
        <v>0</v>
      </c>
      <c r="D24">
        <f>CHOOSE('Gamme de matériau'!$C$9,Aucun!D22,'Vide et comble'!D22,Métaux!D22,'Pierre naturelle'!D22,Briques!D22,'Blocs de béton'!D22,Béton!D22,Plâtre!D22,Enduits!D22,'Bois et dérivés'!D22,Isolants!D23,Divers!D22,'Matériaux de construction non h'!D22)</f>
        <v>0</v>
      </c>
      <c r="E24">
        <f>CHOOSE('Gamme de matériau'!$C$9,Aucun!E22,'Vide et comble'!E22,Métaux!E22,'Pierre naturelle'!E22,Briques!E22,'Blocs de béton'!E22,Béton!E22,Plâtre!E22,Enduits!E22,'Bois et dérivés'!E22,Isolants!E23,Divers!E22,'Matériaux de construction non h'!E22)</f>
        <v>0</v>
      </c>
      <c r="F24">
        <f>CHOOSE('Gamme de matériau'!$C$9,Aucun!F22,'Vide et comble'!F22,Métaux!F22,'Pierre naturelle'!F22,Briques!F22,'Blocs de béton'!F22,Béton!F22,Plâtre!F22,Enduits!F22,'Bois et dérivés'!F22,Isolants!F23,Divers!F22,'Matériaux de construction non h'!F22)</f>
        <v>0</v>
      </c>
    </row>
    <row r="25" spans="2:6" x14ac:dyDescent="0.25">
      <c r="B25">
        <f>CHOOSE('Gamme de matériau'!$C$9,Aucun!B23,'Vide et comble'!B23,Métaux!B23,'Pierre naturelle'!B23,Briques!B23,'Blocs de béton'!B23,Béton!B23,Plâtre!B23,Enduits!B23,'Bois et dérivés'!B23,Isolants!B24,Divers!B23,'Matériaux de construction non h'!B23)</f>
        <v>0</v>
      </c>
      <c r="C25">
        <f>CHOOSE('Gamme de matériau'!$C$9,Aucun!C23,'Vide et comble'!C23,Métaux!C23,'Pierre naturelle'!C23,Briques!C23,'Blocs de béton'!C23,Béton!C23,Plâtre!C23,Enduits!C23,'Bois et dérivés'!C23,Isolants!C24,Divers!C23,'Matériaux de construction non h'!C23)</f>
        <v>0</v>
      </c>
      <c r="D25">
        <f>CHOOSE('Gamme de matériau'!$C$9,Aucun!D23,'Vide et comble'!D23,Métaux!D23,'Pierre naturelle'!D23,Briques!D23,'Blocs de béton'!D23,Béton!D23,Plâtre!D23,Enduits!D23,'Bois et dérivés'!D23,Isolants!D24,Divers!D23,'Matériaux de construction non h'!D23)</f>
        <v>0</v>
      </c>
      <c r="E25">
        <f>CHOOSE('Gamme de matériau'!$C$9,Aucun!E23,'Vide et comble'!E23,Métaux!E23,'Pierre naturelle'!E23,Briques!E23,'Blocs de béton'!E23,Béton!E23,Plâtre!E23,Enduits!E23,'Bois et dérivés'!E23,Isolants!E24,Divers!E23,'Matériaux de construction non h'!E23)</f>
        <v>0</v>
      </c>
      <c r="F25">
        <f>CHOOSE('Gamme de matériau'!$C$9,Aucun!F23,'Vide et comble'!F23,Métaux!F23,'Pierre naturelle'!F23,Briques!F23,'Blocs de béton'!F23,Béton!F23,Plâtre!F23,Enduits!F23,'Bois et dérivés'!F23,Isolants!F24,Divers!F23,'Matériaux de construction non h'!F23)</f>
        <v>0</v>
      </c>
    </row>
    <row r="26" spans="2:6" x14ac:dyDescent="0.25">
      <c r="B26">
        <f>CHOOSE('Gamme de matériau'!$C$9,Aucun!B24,'Vide et comble'!B24,Métaux!B24,'Pierre naturelle'!B24,Briques!B24,'Blocs de béton'!B24,Béton!B24,Plâtre!B24,Enduits!B24,'Bois et dérivés'!B24,Isolants!B25,Divers!B24,'Matériaux de construction non h'!B24)</f>
        <v>0</v>
      </c>
      <c r="C26">
        <f>CHOOSE('Gamme de matériau'!$C$9,Aucun!C24,'Vide et comble'!C24,Métaux!C24,'Pierre naturelle'!C24,Briques!C24,'Blocs de béton'!C24,Béton!C24,Plâtre!C24,Enduits!C24,'Bois et dérivés'!C24,Isolants!C25,Divers!C24,'Matériaux de construction non h'!C24)</f>
        <v>0</v>
      </c>
      <c r="D26">
        <f>CHOOSE('Gamme de matériau'!$C$9,Aucun!D24,'Vide et comble'!D24,Métaux!D24,'Pierre naturelle'!D24,Briques!D24,'Blocs de béton'!D24,Béton!D24,Plâtre!D24,Enduits!D24,'Bois et dérivés'!D24,Isolants!D25,Divers!D24,'Matériaux de construction non h'!D24)</f>
        <v>0</v>
      </c>
      <c r="E26">
        <f>CHOOSE('Gamme de matériau'!$C$9,Aucun!E24,'Vide et comble'!E24,Métaux!E24,'Pierre naturelle'!E24,Briques!E24,'Blocs de béton'!E24,Béton!E24,Plâtre!E24,Enduits!E24,'Bois et dérivés'!E24,Isolants!E25,Divers!E24,'Matériaux de construction non h'!E24)</f>
        <v>0</v>
      </c>
      <c r="F26">
        <f>CHOOSE('Gamme de matériau'!$C$9,Aucun!F24,'Vide et comble'!F24,Métaux!F24,'Pierre naturelle'!F24,Briques!F24,'Blocs de béton'!F24,Béton!F24,Plâtre!F24,Enduits!F24,'Bois et dérivés'!F24,Isolants!F25,Divers!F24,'Matériaux de construction non h'!F24)</f>
        <v>0</v>
      </c>
    </row>
    <row r="27" spans="2:6" x14ac:dyDescent="0.25">
      <c r="B27">
        <f>CHOOSE('Gamme de matériau'!$C$9,Aucun!B25,'Vide et comble'!B25,Métaux!B25,'Pierre naturelle'!B25,Briques!B25,'Blocs de béton'!B25,Béton!B25,Plâtre!B25,Enduits!B25,'Bois et dérivés'!B25,Isolants!B26,Divers!B25,'Matériaux de construction non h'!B25)</f>
        <v>0</v>
      </c>
      <c r="C27">
        <f>CHOOSE('Gamme de matériau'!$C$9,Aucun!C25,'Vide et comble'!C25,Métaux!C25,'Pierre naturelle'!C25,Briques!C25,'Blocs de béton'!C25,Béton!C25,Plâtre!C25,Enduits!C25,'Bois et dérivés'!C25,Isolants!C26,Divers!C25,'Matériaux de construction non h'!C25)</f>
        <v>0</v>
      </c>
      <c r="D27">
        <f>CHOOSE('Gamme de matériau'!$C$9,Aucun!D25,'Vide et comble'!D25,Métaux!D25,'Pierre naturelle'!D25,Briques!D25,'Blocs de béton'!D25,Béton!D25,Plâtre!D25,Enduits!D25,'Bois et dérivés'!D25,Isolants!D26,Divers!D25,'Matériaux de construction non h'!D25)</f>
        <v>0</v>
      </c>
      <c r="E27">
        <f>CHOOSE('Gamme de matériau'!$C$9,Aucun!E25,'Vide et comble'!E25,Métaux!E25,'Pierre naturelle'!E25,Briques!E25,'Blocs de béton'!E25,Béton!E25,Plâtre!E25,Enduits!E25,'Bois et dérivés'!E25,Isolants!E26,Divers!E25,'Matériaux de construction non h'!E25)</f>
        <v>0</v>
      </c>
      <c r="F27">
        <f>CHOOSE('Gamme de matériau'!$C$9,Aucun!F25,'Vide et comble'!F25,Métaux!F25,'Pierre naturelle'!F25,Briques!F25,'Blocs de béton'!F25,Béton!F25,Plâtre!F25,Enduits!F25,'Bois et dérivés'!F25,Isolants!F26,Divers!F25,'Matériaux de construction non h'!F25)</f>
        <v>0</v>
      </c>
    </row>
    <row r="28" spans="2:6" x14ac:dyDescent="0.25">
      <c r="B28">
        <f>CHOOSE('Gamme de matériau'!$C$9,Aucun!B26,'Vide et comble'!B26,Métaux!B26,'Pierre naturelle'!B26,Briques!B26,'Blocs de béton'!B26,Béton!B26,Plâtre!B26,Enduits!B26,'Bois et dérivés'!B26,Isolants!B27,Divers!B26,'Matériaux de construction non h'!B26)</f>
        <v>0</v>
      </c>
      <c r="C28">
        <f>CHOOSE('Gamme de matériau'!$C$9,Aucun!C26,'Vide et comble'!C26,Métaux!C26,'Pierre naturelle'!C26,Briques!C26,'Blocs de béton'!C26,Béton!C26,Plâtre!C26,Enduits!C26,'Bois et dérivés'!C26,Isolants!C27,Divers!C26,'Matériaux de construction non h'!C26)</f>
        <v>0</v>
      </c>
      <c r="D28">
        <f>CHOOSE('Gamme de matériau'!$C$9,Aucun!D26,'Vide et comble'!D26,Métaux!D26,'Pierre naturelle'!D26,Briques!D26,'Blocs de béton'!D26,Béton!D26,Plâtre!D26,Enduits!D26,'Bois et dérivés'!D26,Isolants!D27,Divers!D26,'Matériaux de construction non h'!D26)</f>
        <v>0</v>
      </c>
      <c r="E28">
        <f>CHOOSE('Gamme de matériau'!$C$9,Aucun!E26,'Vide et comble'!E26,Métaux!E26,'Pierre naturelle'!E26,Briques!E26,'Blocs de béton'!E26,Béton!E26,Plâtre!E26,Enduits!E26,'Bois et dérivés'!E26,Isolants!E27,Divers!E26,'Matériaux de construction non h'!E26)</f>
        <v>0</v>
      </c>
      <c r="F28">
        <f>CHOOSE('Gamme de matériau'!$C$9,Aucun!F26,'Vide et comble'!F26,Métaux!F26,'Pierre naturelle'!F26,Briques!F26,'Blocs de béton'!F26,Béton!F26,Plâtre!F26,Enduits!F26,'Bois et dérivés'!F26,Isolants!F27,Divers!F26,'Matériaux de construction non h'!F26)</f>
        <v>0</v>
      </c>
    </row>
    <row r="29" spans="2:6" x14ac:dyDescent="0.25">
      <c r="B29">
        <f>CHOOSE('Gamme de matériau'!$C$9,Aucun!B27,'Vide et comble'!B27,Métaux!B27,'Pierre naturelle'!B27,Briques!B27,'Blocs de béton'!B27,Béton!B27,Plâtre!B27,Enduits!B27,'Bois et dérivés'!B27,Isolants!B28,Divers!B27,'Matériaux de construction non h'!B27)</f>
        <v>0</v>
      </c>
      <c r="C29">
        <f>CHOOSE('Gamme de matériau'!$C$9,Aucun!C27,'Vide et comble'!C27,Métaux!C27,'Pierre naturelle'!C27,Briques!C27,'Blocs de béton'!C27,Béton!C27,Plâtre!C27,Enduits!C27,'Bois et dérivés'!C27,Isolants!C28,Divers!C27,'Matériaux de construction non h'!C27)</f>
        <v>0</v>
      </c>
      <c r="D29">
        <f>CHOOSE('Gamme de matériau'!$C$9,Aucun!D27,'Vide et comble'!D27,Métaux!D27,'Pierre naturelle'!D27,Briques!D27,'Blocs de béton'!D27,Béton!D27,Plâtre!D27,Enduits!D27,'Bois et dérivés'!D27,Isolants!D28,Divers!D27,'Matériaux de construction non h'!D27)</f>
        <v>0</v>
      </c>
      <c r="E29">
        <f>CHOOSE('Gamme de matériau'!$C$9,Aucun!E27,'Vide et comble'!E27,Métaux!E27,'Pierre naturelle'!E27,Briques!E27,'Blocs de béton'!E27,Béton!E27,Plâtre!E27,Enduits!E27,'Bois et dérivés'!E27,Isolants!E28,Divers!E27,'Matériaux de construction non h'!E27)</f>
        <v>0</v>
      </c>
      <c r="F29">
        <f>CHOOSE('Gamme de matériau'!$C$9,Aucun!F27,'Vide et comble'!F27,Métaux!F27,'Pierre naturelle'!F27,Briques!F27,'Blocs de béton'!F27,Béton!F27,Plâtre!F27,Enduits!F27,'Bois et dérivés'!F27,Isolants!F28,Divers!F27,'Matériaux de construction non h'!F27)</f>
        <v>0</v>
      </c>
    </row>
    <row r="30" spans="2:6" x14ac:dyDescent="0.25">
      <c r="B30">
        <f>CHOOSE('Gamme de matériau'!$C$9,Aucun!B28,'Vide et comble'!B28,Métaux!B28,'Pierre naturelle'!B28,Briques!B28,'Blocs de béton'!B28,Béton!B28,Plâtre!B28,Enduits!B28,'Bois et dérivés'!B28,Isolants!B29,Divers!B28,'Matériaux de construction non h'!B28)</f>
        <v>0</v>
      </c>
      <c r="C30">
        <f>CHOOSE('Gamme de matériau'!$C$9,Aucun!C28,'Vide et comble'!C28,Métaux!C28,'Pierre naturelle'!C28,Briques!C28,'Blocs de béton'!C28,Béton!C28,Plâtre!C28,Enduits!C28,'Bois et dérivés'!C28,Isolants!C29,Divers!C28,'Matériaux de construction non h'!C28)</f>
        <v>0</v>
      </c>
      <c r="D30">
        <f>CHOOSE('Gamme de matériau'!$C$9,Aucun!D28,'Vide et comble'!D28,Métaux!D28,'Pierre naturelle'!D28,Briques!D28,'Blocs de béton'!D28,Béton!D28,Plâtre!D28,Enduits!D28,'Bois et dérivés'!D28,Isolants!D29,Divers!D28,'Matériaux de construction non h'!D28)</f>
        <v>0</v>
      </c>
      <c r="E30">
        <f>CHOOSE('Gamme de matériau'!$C$9,Aucun!E28,'Vide et comble'!E28,Métaux!E28,'Pierre naturelle'!E28,Briques!E28,'Blocs de béton'!E28,Béton!E28,Plâtre!E28,Enduits!E28,'Bois et dérivés'!E28,Isolants!E29,Divers!E28,'Matériaux de construction non h'!E28)</f>
        <v>0</v>
      </c>
      <c r="F30">
        <f>CHOOSE('Gamme de matériau'!$C$9,Aucun!F28,'Vide et comble'!F28,Métaux!F28,'Pierre naturelle'!F28,Briques!F28,'Blocs de béton'!F28,Béton!F28,Plâtre!F28,Enduits!F28,'Bois et dérivés'!F28,Isolants!F29,Divers!F28,'Matériaux de construction non h'!F28)</f>
        <v>0</v>
      </c>
    </row>
    <row r="31" spans="2:6" x14ac:dyDescent="0.25">
      <c r="B31">
        <f>CHOOSE('Gamme de matériau'!$C$9,Aucun!B29,'Vide et comble'!B29,Métaux!B29,'Pierre naturelle'!B29,Briques!B29,'Blocs de béton'!B29,Béton!B29,Plâtre!B29,Enduits!B29,'Bois et dérivés'!B29,Isolants!B30,Divers!B29,'Matériaux de construction non h'!B29)</f>
        <v>0</v>
      </c>
      <c r="C31">
        <f>CHOOSE('Gamme de matériau'!$C$9,Aucun!C29,'Vide et comble'!C29,Métaux!C29,'Pierre naturelle'!C29,Briques!C29,'Blocs de béton'!C29,Béton!C29,Plâtre!C29,Enduits!C29,'Bois et dérivés'!C29,Isolants!C30,Divers!C29,'Matériaux de construction non h'!C29)</f>
        <v>0</v>
      </c>
      <c r="D31">
        <f>CHOOSE('Gamme de matériau'!$C$9,Aucun!D29,'Vide et comble'!D29,Métaux!D29,'Pierre naturelle'!D29,Briques!D29,'Blocs de béton'!D29,Béton!D29,Plâtre!D29,Enduits!D29,'Bois et dérivés'!D29,Isolants!D30,Divers!D29,'Matériaux de construction non h'!D29)</f>
        <v>0</v>
      </c>
      <c r="E31">
        <f>CHOOSE('Gamme de matériau'!$C$9,Aucun!E29,'Vide et comble'!E29,Métaux!E29,'Pierre naturelle'!E29,Briques!E29,'Blocs de béton'!E29,Béton!E29,Plâtre!E29,Enduits!E29,'Bois et dérivés'!E29,Isolants!E30,Divers!E29,'Matériaux de construction non h'!E29)</f>
        <v>0</v>
      </c>
      <c r="F31">
        <f>CHOOSE('Gamme de matériau'!$C$9,Aucun!F29,'Vide et comble'!F29,Métaux!F29,'Pierre naturelle'!F29,Briques!F29,'Blocs de béton'!F29,Béton!F29,Plâtre!F29,Enduits!F29,'Bois et dérivés'!F29,Isolants!F30,Divers!F29,'Matériaux de construction non h'!F29)</f>
        <v>0</v>
      </c>
    </row>
    <row r="32" spans="2:6" x14ac:dyDescent="0.25">
      <c r="B32">
        <f>CHOOSE('Gamme de matériau'!$C$9,Aucun!B30,'Vide et comble'!B30,Métaux!B30,'Pierre naturelle'!B30,Briques!B30,'Blocs de béton'!B30,Béton!B30,Plâtre!B30,Enduits!B30,'Bois et dérivés'!B30,Isolants!B31,Divers!B30,'Matériaux de construction non h'!B30)</f>
        <v>0</v>
      </c>
      <c r="C32">
        <f>CHOOSE('Gamme de matériau'!$C$9,Aucun!C30,'Vide et comble'!C30,Métaux!C30,'Pierre naturelle'!C30,Briques!C30,'Blocs de béton'!C30,Béton!C30,Plâtre!C30,Enduits!C30,'Bois et dérivés'!C30,Isolants!C31,Divers!C30,'Matériaux de construction non h'!C30)</f>
        <v>0</v>
      </c>
      <c r="D32">
        <f>CHOOSE('Gamme de matériau'!$C$9,Aucun!D30,'Vide et comble'!D30,Métaux!D30,'Pierre naturelle'!D30,Briques!D30,'Blocs de béton'!D30,Béton!D30,Plâtre!D30,Enduits!D30,'Bois et dérivés'!D30,Isolants!D31,Divers!D30,'Matériaux de construction non h'!D30)</f>
        <v>0</v>
      </c>
      <c r="E32">
        <f>CHOOSE('Gamme de matériau'!$C$9,Aucun!E30,'Vide et comble'!E30,Métaux!E30,'Pierre naturelle'!E30,Briques!E30,'Blocs de béton'!E30,Béton!E30,Plâtre!E30,Enduits!E30,'Bois et dérivés'!E30,Isolants!E31,Divers!E30,'Matériaux de construction non h'!E30)</f>
        <v>0</v>
      </c>
      <c r="F32">
        <f>CHOOSE('Gamme de matériau'!$C$9,Aucun!F30,'Vide et comble'!F30,Métaux!F30,'Pierre naturelle'!F30,Briques!F30,'Blocs de béton'!F30,Béton!F30,Plâtre!F30,Enduits!F30,'Bois et dérivés'!F30,Isolants!F31,Divers!F30,'Matériaux de construction non h'!F30)</f>
        <v>0</v>
      </c>
    </row>
    <row r="33" spans="2:6" x14ac:dyDescent="0.25">
      <c r="B33">
        <f>CHOOSE('Gamme de matériau'!$C$9,Aucun!B31,'Vide et comble'!B31,Métaux!B31,'Pierre naturelle'!B31,Briques!B31,'Blocs de béton'!B31,Béton!B31,Plâtre!B31,Enduits!B31,'Bois et dérivés'!B31,Isolants!B32,Divers!B31,'Matériaux de construction non h'!B31)</f>
        <v>0</v>
      </c>
      <c r="C33">
        <f>CHOOSE('Gamme de matériau'!$C$9,Aucun!C31,'Vide et comble'!C31,Métaux!C31,'Pierre naturelle'!C31,Briques!C31,'Blocs de béton'!C31,Béton!C31,Plâtre!C31,Enduits!C31,'Bois et dérivés'!C31,Isolants!C32,Divers!C31,'Matériaux de construction non h'!C31)</f>
        <v>0</v>
      </c>
      <c r="D33">
        <f>CHOOSE('Gamme de matériau'!$C$9,Aucun!D31,'Vide et comble'!D31,Métaux!D31,'Pierre naturelle'!D31,Briques!D31,'Blocs de béton'!D31,Béton!D31,Plâtre!D31,Enduits!D31,'Bois et dérivés'!D31,Isolants!D32,Divers!D31,'Matériaux de construction non h'!D31)</f>
        <v>0</v>
      </c>
      <c r="E33">
        <f>CHOOSE('Gamme de matériau'!$C$9,Aucun!E31,'Vide et comble'!E31,Métaux!E31,'Pierre naturelle'!E31,Briques!E31,'Blocs de béton'!E31,Béton!E31,Plâtre!E31,Enduits!E31,'Bois et dérivés'!E31,Isolants!E32,Divers!E31,'Matériaux de construction non h'!E31)</f>
        <v>0</v>
      </c>
      <c r="F33">
        <f>CHOOSE('Gamme de matériau'!$C$9,Aucun!F31,'Vide et comble'!F31,Métaux!F31,'Pierre naturelle'!F31,Briques!F31,'Blocs de béton'!F31,Béton!F31,Plâtre!F31,Enduits!F31,'Bois et dérivés'!F31,Isolants!F32,Divers!F31,'Matériaux de construction non h'!F31)</f>
        <v>0</v>
      </c>
    </row>
    <row r="34" spans="2:6" x14ac:dyDescent="0.25">
      <c r="B34">
        <f>CHOOSE('Gamme de matériau'!$C$9,Aucun!B32,'Vide et comble'!B32,Métaux!B32,'Pierre naturelle'!B32,Briques!B32,'Blocs de béton'!B32,Béton!B32,Plâtre!B32,Enduits!B32,'Bois et dérivés'!B32,Isolants!B33,Divers!B32,'Matériaux de construction non h'!B32)</f>
        <v>0</v>
      </c>
      <c r="C34">
        <f>CHOOSE('Gamme de matériau'!$C$9,Aucun!C32,'Vide et comble'!C32,Métaux!C32,'Pierre naturelle'!C32,Briques!C32,'Blocs de béton'!C32,Béton!C32,Plâtre!C32,Enduits!C32,'Bois et dérivés'!C32,Isolants!C33,Divers!C32,'Matériaux de construction non h'!C32)</f>
        <v>0</v>
      </c>
      <c r="D34">
        <f>CHOOSE('Gamme de matériau'!$C$9,Aucun!D32,'Vide et comble'!D32,Métaux!D32,'Pierre naturelle'!D32,Briques!D32,'Blocs de béton'!D32,Béton!D32,Plâtre!D32,Enduits!D32,'Bois et dérivés'!D32,Isolants!D33,Divers!D32,'Matériaux de construction non h'!D32)</f>
        <v>0</v>
      </c>
      <c r="E34">
        <f>CHOOSE('Gamme de matériau'!$C$9,Aucun!E32,'Vide et comble'!E32,Métaux!E32,'Pierre naturelle'!E32,Briques!E32,'Blocs de béton'!E32,Béton!E32,Plâtre!E32,Enduits!E32,'Bois et dérivés'!E32,Isolants!E33,Divers!E32,'Matériaux de construction non h'!E32)</f>
        <v>0</v>
      </c>
      <c r="F34">
        <f>CHOOSE('Gamme de matériau'!$C$9,Aucun!F32,'Vide et comble'!F32,Métaux!F32,'Pierre naturelle'!F32,Briques!F32,'Blocs de béton'!F32,Béton!F32,Plâtre!F32,Enduits!F32,'Bois et dérivés'!F32,Isolants!F33,Divers!F32,'Matériaux de construction non h'!F32)</f>
        <v>0</v>
      </c>
    </row>
    <row r="35" spans="2:6" x14ac:dyDescent="0.25">
      <c r="B35">
        <f>CHOOSE('Gamme de matériau'!$C$9,Aucun!B33,'Vide et comble'!B33,Métaux!B33,'Pierre naturelle'!B33,Briques!B33,'Blocs de béton'!B33,Béton!B33,Plâtre!B33,Enduits!B33,'Bois et dérivés'!B33,Isolants!B34,Divers!B33,'Matériaux de construction non h'!B33)</f>
        <v>0</v>
      </c>
      <c r="C35">
        <f>CHOOSE('Gamme de matériau'!$C$9,Aucun!C33,'Vide et comble'!C33,Métaux!C33,'Pierre naturelle'!C33,Briques!C33,'Blocs de béton'!C33,Béton!C33,Plâtre!C33,Enduits!C33,'Bois et dérivés'!C33,Isolants!C34,Divers!C33,'Matériaux de construction non h'!C33)</f>
        <v>0</v>
      </c>
      <c r="D35">
        <f>CHOOSE('Gamme de matériau'!$C$9,Aucun!D33,'Vide et comble'!D33,Métaux!D33,'Pierre naturelle'!D33,Briques!D33,'Blocs de béton'!D33,Béton!D33,Plâtre!D33,Enduits!D33,'Bois et dérivés'!D33,Isolants!D34,Divers!D33,'Matériaux de construction non h'!D33)</f>
        <v>0</v>
      </c>
      <c r="E35">
        <f>CHOOSE('Gamme de matériau'!$C$9,Aucun!E33,'Vide et comble'!E33,Métaux!E33,'Pierre naturelle'!E33,Briques!E33,'Blocs de béton'!E33,Béton!E33,Plâtre!E33,Enduits!E33,'Bois et dérivés'!E33,Isolants!E34,Divers!E33,'Matériaux de construction non h'!E33)</f>
        <v>0</v>
      </c>
      <c r="F35">
        <f>CHOOSE('Gamme de matériau'!$C$9,Aucun!F33,'Vide et comble'!F33,Métaux!F33,'Pierre naturelle'!F33,Briques!F33,'Blocs de béton'!F33,Béton!F33,Plâtre!F33,Enduits!F33,'Bois et dérivés'!F33,Isolants!F34,Divers!F33,'Matériaux de construction non h'!F33)</f>
        <v>0</v>
      </c>
    </row>
    <row r="36" spans="2:6" x14ac:dyDescent="0.25">
      <c r="B36">
        <f>CHOOSE('Gamme de matériau'!$C$9,Aucun!B34,'Vide et comble'!B34,Métaux!B34,'Pierre naturelle'!B34,Briques!B34,'Blocs de béton'!B34,Béton!B34,Plâtre!B34,Enduits!B34,'Bois et dérivés'!B34,Isolants!B35,Divers!B34,'Matériaux de construction non h'!B34)</f>
        <v>0</v>
      </c>
      <c r="C36">
        <f>CHOOSE('Gamme de matériau'!$C$9,Aucun!C34,'Vide et comble'!C34,Métaux!C34,'Pierre naturelle'!C34,Briques!C34,'Blocs de béton'!C34,Béton!C34,Plâtre!C34,Enduits!C34,'Bois et dérivés'!C34,Isolants!C35,Divers!C34,'Matériaux de construction non h'!C34)</f>
        <v>0</v>
      </c>
      <c r="D36">
        <f>CHOOSE('Gamme de matériau'!$C$9,Aucun!D34,'Vide et comble'!D34,Métaux!D34,'Pierre naturelle'!D34,Briques!D34,'Blocs de béton'!D34,Béton!D34,Plâtre!D34,Enduits!D34,'Bois et dérivés'!D34,Isolants!D35,Divers!D34,'Matériaux de construction non h'!D34)</f>
        <v>0</v>
      </c>
      <c r="E36">
        <f>CHOOSE('Gamme de matériau'!$C$9,Aucun!E34,'Vide et comble'!E34,Métaux!E34,'Pierre naturelle'!E34,Briques!E34,'Blocs de béton'!E34,Béton!E34,Plâtre!E34,Enduits!E34,'Bois et dérivés'!E34,Isolants!E35,Divers!E34,'Matériaux de construction non h'!E34)</f>
        <v>0</v>
      </c>
      <c r="F36">
        <f>CHOOSE('Gamme de matériau'!$C$9,Aucun!F34,'Vide et comble'!F34,Métaux!F34,'Pierre naturelle'!F34,Briques!F34,'Blocs de béton'!F34,Béton!F34,Plâtre!F34,Enduits!F34,'Bois et dérivés'!F34,Isolants!F35,Divers!F34,'Matériaux de construction non h'!F34)</f>
        <v>0</v>
      </c>
    </row>
    <row r="37" spans="2:6" x14ac:dyDescent="0.25">
      <c r="B37">
        <f>CHOOSE('Gamme de matériau'!$C$9,Aucun!B35,'Vide et comble'!B35,Métaux!B35,'Pierre naturelle'!B35,Briques!B35,'Blocs de béton'!B35,Béton!B35,Plâtre!B35,Enduits!B35,'Bois et dérivés'!B35,Isolants!B36,Divers!B35,'Matériaux de construction non h'!B35)</f>
        <v>0</v>
      </c>
      <c r="C37">
        <f>CHOOSE('Gamme de matériau'!$C$9,Aucun!C35,'Vide et comble'!C35,Métaux!C35,'Pierre naturelle'!C35,Briques!C35,'Blocs de béton'!C35,Béton!C35,Plâtre!C35,Enduits!C35,'Bois et dérivés'!C35,Isolants!C36,Divers!C35,'Matériaux de construction non h'!C35)</f>
        <v>0</v>
      </c>
      <c r="D37">
        <f>CHOOSE('Gamme de matériau'!$C$9,Aucun!D35,'Vide et comble'!D35,Métaux!D35,'Pierre naturelle'!D35,Briques!D35,'Blocs de béton'!D35,Béton!D35,Plâtre!D35,Enduits!D35,'Bois et dérivés'!D35,Isolants!D36,Divers!D35,'Matériaux de construction non h'!D35)</f>
        <v>0</v>
      </c>
      <c r="E37">
        <f>CHOOSE('Gamme de matériau'!$C$9,Aucun!E35,'Vide et comble'!E35,Métaux!E35,'Pierre naturelle'!E35,Briques!E35,'Blocs de béton'!E35,Béton!E35,Plâtre!E35,Enduits!E35,'Bois et dérivés'!E35,Isolants!E36,Divers!E35,'Matériaux de construction non h'!E35)</f>
        <v>0</v>
      </c>
      <c r="F37">
        <f>CHOOSE('Gamme de matériau'!$C$9,Aucun!F35,'Vide et comble'!F35,Métaux!F35,'Pierre naturelle'!F35,Briques!F35,'Blocs de béton'!F35,Béton!F35,Plâtre!F35,Enduits!F35,'Bois et dérivés'!F35,Isolants!F36,Divers!F35,'Matériaux de construction non h'!F35)</f>
        <v>0</v>
      </c>
    </row>
    <row r="38" spans="2:6" x14ac:dyDescent="0.25">
      <c r="B38">
        <f>CHOOSE('Gamme de matériau'!$C$9,Aucun!B36,'Vide et comble'!B36,Métaux!B36,'Pierre naturelle'!B36,Briques!B36,'Blocs de béton'!B36,Béton!B36,Plâtre!B36,Enduits!B36,'Bois et dérivés'!B36,Isolants!B37,Divers!B36,'Matériaux de construction non h'!B36)</f>
        <v>0</v>
      </c>
      <c r="C38">
        <f>CHOOSE('Gamme de matériau'!$C$9,Aucun!C36,'Vide et comble'!C36,Métaux!C36,'Pierre naturelle'!C36,Briques!C36,'Blocs de béton'!C36,Béton!C36,Plâtre!C36,Enduits!C36,'Bois et dérivés'!C36,Isolants!C37,Divers!C36,'Matériaux de construction non h'!C36)</f>
        <v>0</v>
      </c>
      <c r="D38">
        <f>CHOOSE('Gamme de matériau'!$C$9,Aucun!D36,'Vide et comble'!D36,Métaux!D36,'Pierre naturelle'!D36,Briques!D36,'Blocs de béton'!D36,Béton!D36,Plâtre!D36,Enduits!D36,'Bois et dérivés'!D36,Isolants!D37,Divers!D36,'Matériaux de construction non h'!D36)</f>
        <v>0</v>
      </c>
      <c r="E38">
        <f>CHOOSE('Gamme de matériau'!$C$9,Aucun!E36,'Vide et comble'!E36,Métaux!E36,'Pierre naturelle'!E36,Briques!E36,'Blocs de béton'!E36,Béton!E36,Plâtre!E36,Enduits!E36,'Bois et dérivés'!E36,Isolants!E37,Divers!E36,'Matériaux de construction non h'!E36)</f>
        <v>0</v>
      </c>
      <c r="F38">
        <f>CHOOSE('Gamme de matériau'!$C$9,Aucun!F36,'Vide et comble'!F36,Métaux!F36,'Pierre naturelle'!F36,Briques!F36,'Blocs de béton'!F36,Béton!F36,Plâtre!F36,Enduits!F36,'Bois et dérivés'!F36,Isolants!F37,Divers!F36,'Matériaux de construction non h'!F36)</f>
        <v>0</v>
      </c>
    </row>
    <row r="39" spans="2:6" x14ac:dyDescent="0.25">
      <c r="B39">
        <f>CHOOSE('Gamme de matériau'!$C$9,Aucun!B37,'Vide et comble'!B37,Métaux!B37,'Pierre naturelle'!B37,Briques!B37,'Blocs de béton'!B37,Béton!B37,Plâtre!B37,Enduits!B37,'Bois et dérivés'!B37,Isolants!B38,Divers!B37,'Matériaux de construction non h'!B37)</f>
        <v>0</v>
      </c>
      <c r="C39">
        <f>CHOOSE('Gamme de matériau'!$C$9,Aucun!C37,'Vide et comble'!C37,Métaux!C37,'Pierre naturelle'!C37,Briques!C37,'Blocs de béton'!C37,Béton!C37,Plâtre!C37,Enduits!C37,'Bois et dérivés'!C37,Isolants!C38,Divers!C37,'Matériaux de construction non h'!C37)</f>
        <v>0</v>
      </c>
      <c r="D39">
        <f>CHOOSE('Gamme de matériau'!$C$9,Aucun!D37,'Vide et comble'!D37,Métaux!D37,'Pierre naturelle'!D37,Briques!D37,'Blocs de béton'!D37,Béton!D37,Plâtre!D37,Enduits!D37,'Bois et dérivés'!D37,Isolants!D38,Divers!D37,'Matériaux de construction non h'!D37)</f>
        <v>0</v>
      </c>
      <c r="E39">
        <f>CHOOSE('Gamme de matériau'!$C$9,Aucun!E37,'Vide et comble'!E37,Métaux!E37,'Pierre naturelle'!E37,Briques!E37,'Blocs de béton'!E37,Béton!E37,Plâtre!E37,Enduits!E37,'Bois et dérivés'!E37,Isolants!E38,Divers!E37,'Matériaux de construction non h'!E37)</f>
        <v>0</v>
      </c>
      <c r="F39">
        <f>CHOOSE('Gamme de matériau'!$C$9,Aucun!F37,'Vide et comble'!F37,Métaux!F37,'Pierre naturelle'!F37,Briques!F37,'Blocs de béton'!F37,Béton!F37,Plâtre!F37,Enduits!F37,'Bois et dérivés'!F37,Isolants!F38,Divers!F37,'Matériaux de construction non h'!F37)</f>
        <v>0</v>
      </c>
    </row>
    <row r="40" spans="2:6" x14ac:dyDescent="0.25">
      <c r="B40">
        <f>CHOOSE('Gamme de matériau'!$C$9,Aucun!B38,'Vide et comble'!B38,Métaux!B38,'Pierre naturelle'!B38,Briques!B38,'Blocs de béton'!B38,Béton!B38,Plâtre!B38,Enduits!B38,'Bois et dérivés'!B38,Isolants!B39,Divers!B38,'Matériaux de construction non h'!B38)</f>
        <v>0</v>
      </c>
      <c r="C40">
        <f>CHOOSE('Gamme de matériau'!$C$9,Aucun!C38,'Vide et comble'!C38,Métaux!C38,'Pierre naturelle'!C38,Briques!C38,'Blocs de béton'!C38,Béton!C38,Plâtre!C38,Enduits!C38,'Bois et dérivés'!C38,Isolants!C39,Divers!C38,'Matériaux de construction non h'!C38)</f>
        <v>0</v>
      </c>
      <c r="D40">
        <f>CHOOSE('Gamme de matériau'!$C$9,Aucun!D38,'Vide et comble'!D38,Métaux!D38,'Pierre naturelle'!D38,Briques!D38,'Blocs de béton'!D38,Béton!D38,Plâtre!D38,Enduits!D38,'Bois et dérivés'!D38,Isolants!D39,Divers!D38,'Matériaux de construction non h'!D38)</f>
        <v>0</v>
      </c>
      <c r="E40">
        <f>CHOOSE('Gamme de matériau'!$C$9,Aucun!E38,'Vide et comble'!E38,Métaux!E38,'Pierre naturelle'!E38,Briques!E38,'Blocs de béton'!E38,Béton!E38,Plâtre!E38,Enduits!E38,'Bois et dérivés'!E38,Isolants!E39,Divers!E38,'Matériaux de construction non h'!E38)</f>
        <v>0</v>
      </c>
      <c r="F40">
        <f>CHOOSE('Gamme de matériau'!$C$9,Aucun!F38,'Vide et comble'!F38,Métaux!F38,'Pierre naturelle'!F38,Briques!F38,'Blocs de béton'!F38,Béton!F38,Plâtre!F38,Enduits!F38,'Bois et dérivés'!F38,Isolants!F39,Divers!F38,'Matériaux de construction non h'!F38)</f>
        <v>0</v>
      </c>
    </row>
    <row r="41" spans="2:6" x14ac:dyDescent="0.25">
      <c r="B41">
        <f>CHOOSE('Gamme de matériau'!$C$9,Aucun!B39,'Vide et comble'!B39,Métaux!B39,'Pierre naturelle'!B39,Briques!B39,'Blocs de béton'!B39,Béton!B39,Plâtre!B39,Enduits!B39,'Bois et dérivés'!B39,Isolants!B40,Divers!B39,'Matériaux de construction non h'!B39)</f>
        <v>0</v>
      </c>
      <c r="C41">
        <f>CHOOSE('Gamme de matériau'!$C$9,Aucun!C39,'Vide et comble'!C39,Métaux!C39,'Pierre naturelle'!C39,Briques!C39,'Blocs de béton'!C39,Béton!C39,Plâtre!C39,Enduits!C39,'Bois et dérivés'!C39,Isolants!C40,Divers!C39,'Matériaux de construction non h'!C39)</f>
        <v>0</v>
      </c>
      <c r="D41">
        <f>CHOOSE('Gamme de matériau'!$C$9,Aucun!D39,'Vide et comble'!D39,Métaux!D39,'Pierre naturelle'!D39,Briques!D39,'Blocs de béton'!D39,Béton!D39,Plâtre!D39,Enduits!D39,'Bois et dérivés'!D39,Isolants!D40,Divers!D39,'Matériaux de construction non h'!D39)</f>
        <v>0</v>
      </c>
      <c r="E41">
        <f>CHOOSE('Gamme de matériau'!$C$9,Aucun!E39,'Vide et comble'!E39,Métaux!E39,'Pierre naturelle'!E39,Briques!E39,'Blocs de béton'!E39,Béton!E39,Plâtre!E39,Enduits!E39,'Bois et dérivés'!E39,Isolants!E40,Divers!E39,'Matériaux de construction non h'!E39)</f>
        <v>0</v>
      </c>
      <c r="F41">
        <f>CHOOSE('Gamme de matériau'!$C$9,Aucun!F39,'Vide et comble'!F39,Métaux!F39,'Pierre naturelle'!F39,Briques!F39,'Blocs de béton'!F39,Béton!F39,Plâtre!F39,Enduits!F39,'Bois et dérivés'!F39,Isolants!F40,Divers!F39,'Matériaux de construction non h'!F39)</f>
        <v>0</v>
      </c>
    </row>
    <row r="42" spans="2:6" x14ac:dyDescent="0.25">
      <c r="B42">
        <f>CHOOSE('Gamme de matériau'!$C$9,Aucun!B40,'Vide et comble'!B40,Métaux!B40,'Pierre naturelle'!B40,Briques!B40,'Blocs de béton'!B40,Béton!B40,Plâtre!B40,Enduits!B40,'Bois et dérivés'!B40,Isolants!B41,Divers!B40,'Matériaux de construction non h'!B40)</f>
        <v>0</v>
      </c>
      <c r="C42">
        <f>CHOOSE('Gamme de matériau'!$C$9,Aucun!C40,'Vide et comble'!C40,Métaux!C40,'Pierre naturelle'!C40,Briques!C40,'Blocs de béton'!C40,Béton!C40,Plâtre!C40,Enduits!C40,'Bois et dérivés'!C40,Isolants!C41,Divers!C40,'Matériaux de construction non h'!C40)</f>
        <v>0</v>
      </c>
      <c r="D42">
        <f>CHOOSE('Gamme de matériau'!$C$9,Aucun!D40,'Vide et comble'!D40,Métaux!D40,'Pierre naturelle'!D40,Briques!D40,'Blocs de béton'!D40,Béton!D40,Plâtre!D40,Enduits!D40,'Bois et dérivés'!D40,Isolants!D41,Divers!D40,'Matériaux de construction non h'!D40)</f>
        <v>0</v>
      </c>
      <c r="E42">
        <f>CHOOSE('Gamme de matériau'!$C$9,Aucun!E40,'Vide et comble'!E40,Métaux!E40,'Pierre naturelle'!E40,Briques!E40,'Blocs de béton'!E40,Béton!E40,Plâtre!E40,Enduits!E40,'Bois et dérivés'!E40,Isolants!E41,Divers!E40,'Matériaux de construction non h'!E40)</f>
        <v>0</v>
      </c>
      <c r="F42">
        <f>CHOOSE('Gamme de matériau'!$C$9,Aucun!F40,'Vide et comble'!F40,Métaux!F40,'Pierre naturelle'!F40,Briques!F40,'Blocs de béton'!F40,Béton!F40,Plâtre!F40,Enduits!F40,'Bois et dérivés'!F40,Isolants!F41,Divers!F40,'Matériaux de construction non h'!F40)</f>
        <v>0</v>
      </c>
    </row>
    <row r="43" spans="2:6" x14ac:dyDescent="0.25">
      <c r="B43">
        <f>CHOOSE('Gamme de matériau'!$C$9,Aucun!B41,'Vide et comble'!B41,Métaux!B41,'Pierre naturelle'!B41,Briques!B41,'Blocs de béton'!B41,Béton!B41,Plâtre!B41,Enduits!B41,'Bois et dérivés'!B41,Isolants!B42,Divers!B41,'Matériaux de construction non h'!B41)</f>
        <v>0</v>
      </c>
      <c r="C43">
        <f>CHOOSE('Gamme de matériau'!$C$9,Aucun!C41,'Vide et comble'!C41,Métaux!C41,'Pierre naturelle'!C41,Briques!C41,'Blocs de béton'!C41,Béton!C41,Plâtre!C41,Enduits!C41,'Bois et dérivés'!C41,Isolants!C42,Divers!C41,'Matériaux de construction non h'!C41)</f>
        <v>0</v>
      </c>
      <c r="D43">
        <f>CHOOSE('Gamme de matériau'!$C$9,Aucun!D41,'Vide et comble'!D41,Métaux!D41,'Pierre naturelle'!D41,Briques!D41,'Blocs de béton'!D41,Béton!D41,Plâtre!D41,Enduits!D41,'Bois et dérivés'!D41,Isolants!D42,Divers!D41,'Matériaux de construction non h'!D41)</f>
        <v>0</v>
      </c>
      <c r="E43">
        <f>CHOOSE('Gamme de matériau'!$C$9,Aucun!E41,'Vide et comble'!E41,Métaux!E41,'Pierre naturelle'!E41,Briques!E41,'Blocs de béton'!E41,Béton!E41,Plâtre!E41,Enduits!E41,'Bois et dérivés'!E41,Isolants!E42,Divers!E41,'Matériaux de construction non h'!E41)</f>
        <v>0</v>
      </c>
      <c r="F43">
        <f>CHOOSE('Gamme de matériau'!$C$9,Aucun!F41,'Vide et comble'!F41,Métaux!F41,'Pierre naturelle'!F41,Briques!F41,'Blocs de béton'!F41,Béton!F41,Plâtre!F41,Enduits!F41,'Bois et dérivés'!F41,Isolants!F42,Divers!F41,'Matériaux de construction non h'!F41)</f>
        <v>0</v>
      </c>
    </row>
    <row r="44" spans="2:6" x14ac:dyDescent="0.25">
      <c r="B44">
        <f>CHOOSE('Gamme de matériau'!$C$9,Aucun!B42,'Vide et comble'!B42,Métaux!B42,'Pierre naturelle'!B42,Briques!B42,'Blocs de béton'!B42,Béton!B42,Plâtre!B42,Enduits!B42,'Bois et dérivés'!B42,Isolants!B43,Divers!B42,'Matériaux de construction non h'!B42)</f>
        <v>0</v>
      </c>
      <c r="C44">
        <f>CHOOSE('Gamme de matériau'!$C$9,Aucun!C42,'Vide et comble'!C42,Métaux!C42,'Pierre naturelle'!C42,Briques!C42,'Blocs de béton'!C42,Béton!C42,Plâtre!C42,Enduits!C42,'Bois et dérivés'!C42,Isolants!C43,Divers!C42,'Matériaux de construction non h'!C42)</f>
        <v>0</v>
      </c>
      <c r="D44">
        <f>CHOOSE('Gamme de matériau'!$C$9,Aucun!D42,'Vide et comble'!D42,Métaux!D42,'Pierre naturelle'!D42,Briques!D42,'Blocs de béton'!D42,Béton!D42,Plâtre!D42,Enduits!D42,'Bois et dérivés'!D42,Isolants!D43,Divers!D42,'Matériaux de construction non h'!D42)</f>
        <v>0</v>
      </c>
      <c r="E44">
        <f>CHOOSE('Gamme de matériau'!$C$9,Aucun!E42,'Vide et comble'!E42,Métaux!E42,'Pierre naturelle'!E42,Briques!E42,'Blocs de béton'!E42,Béton!E42,Plâtre!E42,Enduits!E42,'Bois et dérivés'!E42,Isolants!E43,Divers!E42,'Matériaux de construction non h'!E42)</f>
        <v>0</v>
      </c>
      <c r="F44">
        <f>CHOOSE('Gamme de matériau'!$C$9,Aucun!F42,'Vide et comble'!F42,Métaux!F42,'Pierre naturelle'!F42,Briques!F42,'Blocs de béton'!F42,Béton!F42,Plâtre!F42,Enduits!F42,'Bois et dérivés'!F42,Isolants!F43,Divers!F42,'Matériaux de construction non h'!F42)</f>
        <v>0</v>
      </c>
    </row>
    <row r="45" spans="2:6" x14ac:dyDescent="0.25">
      <c r="B45">
        <f>CHOOSE('Gamme de matériau'!$C$9,Aucun!B43,'Vide et comble'!B43,Métaux!B43,'Pierre naturelle'!B43,Briques!B43,'Blocs de béton'!B43,Béton!B43,Plâtre!B43,Enduits!B43,'Bois et dérivés'!B43,Isolants!B44,Divers!B43,'Matériaux de construction non h'!B43)</f>
        <v>0</v>
      </c>
      <c r="C45">
        <f>CHOOSE('Gamme de matériau'!$C$9,Aucun!C43,'Vide et comble'!C43,Métaux!C43,'Pierre naturelle'!C43,Briques!C43,'Blocs de béton'!C43,Béton!C43,Plâtre!C43,Enduits!C43,'Bois et dérivés'!C43,Isolants!C44,Divers!C43,'Matériaux de construction non h'!C43)</f>
        <v>0</v>
      </c>
      <c r="D45">
        <f>CHOOSE('Gamme de matériau'!$C$9,Aucun!D43,'Vide et comble'!D43,Métaux!D43,'Pierre naturelle'!D43,Briques!D43,'Blocs de béton'!D43,Béton!D43,Plâtre!D43,Enduits!D43,'Bois et dérivés'!D43,Isolants!D44,Divers!D43,'Matériaux de construction non h'!D43)</f>
        <v>0</v>
      </c>
      <c r="E45">
        <f>CHOOSE('Gamme de matériau'!$C$9,Aucun!E43,'Vide et comble'!E43,Métaux!E43,'Pierre naturelle'!E43,Briques!E43,'Blocs de béton'!E43,Béton!E43,Plâtre!E43,Enduits!E43,'Bois et dérivés'!E43,Isolants!E44,Divers!E43,'Matériaux de construction non h'!E43)</f>
        <v>0</v>
      </c>
      <c r="F45">
        <f>CHOOSE('Gamme de matériau'!$C$9,Aucun!F43,'Vide et comble'!F43,Métaux!F43,'Pierre naturelle'!F43,Briques!F43,'Blocs de béton'!F43,Béton!F43,Plâtre!F43,Enduits!F43,'Bois et dérivés'!F43,Isolants!F44,Divers!F43,'Matériaux de construction non h'!F43)</f>
        <v>0</v>
      </c>
    </row>
    <row r="46" spans="2:6" x14ac:dyDescent="0.25">
      <c r="B46">
        <f>CHOOSE('Gamme de matériau'!$C$9,Aucun!B44,'Vide et comble'!B44,Métaux!B44,'Pierre naturelle'!B44,Briques!B44,'Blocs de béton'!B44,Béton!B44,Plâtre!B44,Enduits!B44,'Bois et dérivés'!B44,Isolants!B45,Divers!B44,'Matériaux de construction non h'!B44)</f>
        <v>0</v>
      </c>
      <c r="C46">
        <f>CHOOSE('Gamme de matériau'!$C$9,Aucun!C44,'Vide et comble'!C44,Métaux!C44,'Pierre naturelle'!C44,Briques!C44,'Blocs de béton'!C44,Béton!C44,Plâtre!C44,Enduits!C44,'Bois et dérivés'!C44,Isolants!C45,Divers!C44,'Matériaux de construction non h'!C44)</f>
        <v>0</v>
      </c>
      <c r="D46">
        <f>CHOOSE('Gamme de matériau'!$C$9,Aucun!D44,'Vide et comble'!D44,Métaux!D44,'Pierre naturelle'!D44,Briques!D44,'Blocs de béton'!D44,Béton!D44,Plâtre!D44,Enduits!D44,'Bois et dérivés'!D44,Isolants!D45,Divers!D44,'Matériaux de construction non h'!D44)</f>
        <v>0</v>
      </c>
      <c r="E46">
        <f>CHOOSE('Gamme de matériau'!$C$9,Aucun!E44,'Vide et comble'!E44,Métaux!E44,'Pierre naturelle'!E44,Briques!E44,'Blocs de béton'!E44,Béton!E44,Plâtre!E44,Enduits!E44,'Bois et dérivés'!E44,Isolants!E45,Divers!E44,'Matériaux de construction non h'!E44)</f>
        <v>0</v>
      </c>
      <c r="F46">
        <f>CHOOSE('Gamme de matériau'!$C$9,Aucun!F44,'Vide et comble'!F44,Métaux!F44,'Pierre naturelle'!F44,Briques!F44,'Blocs de béton'!F44,Béton!F44,Plâtre!F44,Enduits!F44,'Bois et dérivés'!F44,Isolants!F45,Divers!F44,'Matériaux de construction non h'!F44)</f>
        <v>0</v>
      </c>
    </row>
    <row r="47" spans="2:6" x14ac:dyDescent="0.25">
      <c r="B47">
        <f>CHOOSE('Gamme de matériau'!$C$9,Aucun!B45,'Vide et comble'!B45,Métaux!B45,'Pierre naturelle'!B45,Briques!B45,'Blocs de béton'!B45,Béton!B45,Plâtre!B45,Enduits!B45,'Bois et dérivés'!B45,Isolants!B46,Divers!B45,'Matériaux de construction non h'!B45)</f>
        <v>0</v>
      </c>
      <c r="C47">
        <f>CHOOSE('Gamme de matériau'!$C$9,Aucun!C45,'Vide et comble'!C45,Métaux!C45,'Pierre naturelle'!C45,Briques!C45,'Blocs de béton'!C45,Béton!C45,Plâtre!C45,Enduits!C45,'Bois et dérivés'!C45,Isolants!C46,Divers!C45,'Matériaux de construction non h'!C45)</f>
        <v>0</v>
      </c>
      <c r="D47">
        <f>CHOOSE('Gamme de matériau'!$C$9,Aucun!D45,'Vide et comble'!D45,Métaux!D45,'Pierre naturelle'!D45,Briques!D45,'Blocs de béton'!D45,Béton!D45,Plâtre!D45,Enduits!D45,'Bois et dérivés'!D45,Isolants!D46,Divers!D45,'Matériaux de construction non h'!D45)</f>
        <v>0</v>
      </c>
      <c r="E47">
        <f>CHOOSE('Gamme de matériau'!$C$9,Aucun!E45,'Vide et comble'!E45,Métaux!E45,'Pierre naturelle'!E45,Briques!E45,'Blocs de béton'!E45,Béton!E45,Plâtre!E45,Enduits!E45,'Bois et dérivés'!E45,Isolants!E46,Divers!E45,'Matériaux de construction non h'!E45)</f>
        <v>0</v>
      </c>
      <c r="F47">
        <f>CHOOSE('Gamme de matériau'!$C$9,Aucun!F45,'Vide et comble'!F45,Métaux!F45,'Pierre naturelle'!F45,Briques!F45,'Blocs de béton'!F45,Béton!F45,Plâtre!F45,Enduits!F45,'Bois et dérivés'!F45,Isolants!F46,Divers!F45,'Matériaux de construction non h'!F45)</f>
        <v>0</v>
      </c>
    </row>
    <row r="48" spans="2:6" x14ac:dyDescent="0.25">
      <c r="B48">
        <f>CHOOSE('Gamme de matériau'!$C$9,Aucun!B46,'Vide et comble'!B46,Métaux!B46,'Pierre naturelle'!B46,Briques!B46,'Blocs de béton'!B46,Béton!B46,Plâtre!B46,Enduits!B46,'Bois et dérivés'!B46,Isolants!B47,Divers!B46,'Matériaux de construction non h'!B46)</f>
        <v>0</v>
      </c>
      <c r="C48">
        <f>CHOOSE('Gamme de matériau'!$C$9,Aucun!C46,'Vide et comble'!C46,Métaux!C46,'Pierre naturelle'!C46,Briques!C46,'Blocs de béton'!C46,Béton!C46,Plâtre!C46,Enduits!C46,'Bois et dérivés'!C46,Isolants!C47,Divers!C46,'Matériaux de construction non h'!C46)</f>
        <v>0</v>
      </c>
      <c r="D48">
        <f>CHOOSE('Gamme de matériau'!$C$9,Aucun!D46,'Vide et comble'!D46,Métaux!D46,'Pierre naturelle'!D46,Briques!D46,'Blocs de béton'!D46,Béton!D46,Plâtre!D46,Enduits!D46,'Bois et dérivés'!D46,Isolants!D47,Divers!D46,'Matériaux de construction non h'!D46)</f>
        <v>0</v>
      </c>
      <c r="E48">
        <f>CHOOSE('Gamme de matériau'!$C$9,Aucun!E46,'Vide et comble'!E46,Métaux!E46,'Pierre naturelle'!E46,Briques!E46,'Blocs de béton'!E46,Béton!E46,Plâtre!E46,Enduits!E46,'Bois et dérivés'!E46,Isolants!E47,Divers!E46,'Matériaux de construction non h'!E46)</f>
        <v>0</v>
      </c>
      <c r="F48">
        <f>CHOOSE('Gamme de matériau'!$C$9,Aucun!F46,'Vide et comble'!F46,Métaux!F46,'Pierre naturelle'!F46,Briques!F46,'Blocs de béton'!F46,Béton!F46,Plâtre!F46,Enduits!F46,'Bois et dérivés'!F46,Isolants!F47,Divers!F46,'Matériaux de construction non h'!F46)</f>
        <v>0</v>
      </c>
    </row>
    <row r="49" spans="2:6" x14ac:dyDescent="0.25">
      <c r="B49">
        <f>CHOOSE('Gamme de matériau'!$C$9,Aucun!B47,'Vide et comble'!B47,Métaux!B47,'Pierre naturelle'!B47,Briques!B47,'Blocs de béton'!B47,Béton!B47,Plâtre!B47,Enduits!B47,'Bois et dérivés'!B47,Isolants!B48,Divers!B47,'Matériaux de construction non h'!B47)</f>
        <v>0</v>
      </c>
      <c r="C49">
        <f>CHOOSE('Gamme de matériau'!$C$9,Aucun!C47,'Vide et comble'!C47,Métaux!C47,'Pierre naturelle'!C47,Briques!C47,'Blocs de béton'!C47,Béton!C47,Plâtre!C47,Enduits!C47,'Bois et dérivés'!C47,Isolants!C48,Divers!C47,'Matériaux de construction non h'!C47)</f>
        <v>0</v>
      </c>
      <c r="D49">
        <f>CHOOSE('Gamme de matériau'!$C$9,Aucun!D47,'Vide et comble'!D47,Métaux!D47,'Pierre naturelle'!D47,Briques!D47,'Blocs de béton'!D47,Béton!D47,Plâtre!D47,Enduits!D47,'Bois et dérivés'!D47,Isolants!D48,Divers!D47,'Matériaux de construction non h'!D47)</f>
        <v>0</v>
      </c>
      <c r="E49">
        <f>CHOOSE('Gamme de matériau'!$C$9,Aucun!E47,'Vide et comble'!E47,Métaux!E47,'Pierre naturelle'!E47,Briques!E47,'Blocs de béton'!E47,Béton!E47,Plâtre!E47,Enduits!E47,'Bois et dérivés'!E47,Isolants!E48,Divers!E47,'Matériaux de construction non h'!E47)</f>
        <v>0</v>
      </c>
      <c r="F49">
        <f>CHOOSE('Gamme de matériau'!$C$9,Aucun!F47,'Vide et comble'!F47,Métaux!F47,'Pierre naturelle'!F47,Briques!F47,'Blocs de béton'!F47,Béton!F47,Plâtre!F47,Enduits!F47,'Bois et dérivés'!F47,Isolants!F48,Divers!F47,'Matériaux de construction non h'!F47)</f>
        <v>0</v>
      </c>
    </row>
    <row r="50" spans="2:6" x14ac:dyDescent="0.25">
      <c r="B50">
        <f>CHOOSE('Gamme de matériau'!$C$9,Aucun!B48,'Vide et comble'!B48,Métaux!B48,'Pierre naturelle'!B48,Briques!B48,'Blocs de béton'!B48,Béton!B48,Plâtre!B48,Enduits!B48,'Bois et dérivés'!B48,Isolants!B49,Divers!B48,'Matériaux de construction non h'!B48)</f>
        <v>0</v>
      </c>
      <c r="C50">
        <f>CHOOSE('Gamme de matériau'!$C$9,Aucun!C48,'Vide et comble'!C48,Métaux!C48,'Pierre naturelle'!C48,Briques!C48,'Blocs de béton'!C48,Béton!C48,Plâtre!C48,Enduits!C48,'Bois et dérivés'!C48,Isolants!C49,Divers!C48,'Matériaux de construction non h'!C48)</f>
        <v>0</v>
      </c>
      <c r="D50">
        <f>CHOOSE('Gamme de matériau'!$C$9,Aucun!D48,'Vide et comble'!D48,Métaux!D48,'Pierre naturelle'!D48,Briques!D48,'Blocs de béton'!D48,Béton!D48,Plâtre!D48,Enduits!D48,'Bois et dérivés'!D48,Isolants!D49,Divers!D48,'Matériaux de construction non h'!D48)</f>
        <v>0</v>
      </c>
      <c r="E50">
        <f>CHOOSE('Gamme de matériau'!$C$9,Aucun!E48,'Vide et comble'!E48,Métaux!E48,'Pierre naturelle'!E48,Briques!E48,'Blocs de béton'!E48,Béton!E48,Plâtre!E48,Enduits!E48,'Bois et dérivés'!E48,Isolants!E49,Divers!E48,'Matériaux de construction non h'!E48)</f>
        <v>0</v>
      </c>
      <c r="F50">
        <f>CHOOSE('Gamme de matériau'!$C$9,Aucun!F48,'Vide et comble'!F48,Métaux!F48,'Pierre naturelle'!F48,Briques!F48,'Blocs de béton'!F48,Béton!F48,Plâtre!F48,Enduits!F48,'Bois et dérivés'!F48,Isolants!F49,Divers!F48,'Matériaux de construction non h'!F48)</f>
        <v>0</v>
      </c>
    </row>
  </sheetData>
  <mergeCells count="1">
    <mergeCell ref="B2:F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14"/>
  <sheetViews>
    <sheetView workbookViewId="0">
      <selection activeCell="B4" sqref="B4"/>
    </sheetView>
  </sheetViews>
  <sheetFormatPr baseColWidth="10" defaultRowHeight="15" x14ac:dyDescent="0.25"/>
  <cols>
    <col min="2" max="2" width="110.42578125" bestFit="1" customWidth="1"/>
    <col min="4" max="4" width="23.28515625" bestFit="1" customWidth="1"/>
  </cols>
  <sheetData>
    <row r="1" spans="2:4" x14ac:dyDescent="0.25">
      <c r="B1" s="2" t="s">
        <v>298</v>
      </c>
    </row>
    <row r="3" spans="2:4" s="2" customFormat="1" x14ac:dyDescent="0.25">
      <c r="B3" s="2" t="s">
        <v>299</v>
      </c>
      <c r="C3" s="2" t="s">
        <v>208</v>
      </c>
    </row>
    <row r="4" spans="2:4" x14ac:dyDescent="0.25">
      <c r="B4" t="s">
        <v>226</v>
      </c>
      <c r="C4">
        <v>1</v>
      </c>
    </row>
    <row r="5" spans="2:4" x14ac:dyDescent="0.25">
      <c r="B5" t="s">
        <v>225</v>
      </c>
    </row>
    <row r="7" spans="2:4" s="2" customFormat="1" x14ac:dyDescent="0.25">
      <c r="B7" s="2" t="s">
        <v>302</v>
      </c>
      <c r="C7" s="2" t="s">
        <v>208</v>
      </c>
      <c r="D7" s="2" t="s">
        <v>308</v>
      </c>
    </row>
    <row r="8" spans="2:4" x14ac:dyDescent="0.25">
      <c r="B8" t="s">
        <v>304</v>
      </c>
      <c r="C8">
        <v>1</v>
      </c>
      <c r="D8">
        <v>0.04</v>
      </c>
    </row>
    <row r="9" spans="2:4" x14ac:dyDescent="0.25">
      <c r="B9" t="s">
        <v>305</v>
      </c>
      <c r="D9">
        <v>0.03</v>
      </c>
    </row>
    <row r="10" spans="2:4" x14ac:dyDescent="0.25">
      <c r="B10" t="s">
        <v>303</v>
      </c>
      <c r="D10">
        <v>0.02</v>
      </c>
    </row>
    <row r="12" spans="2:4" s="2" customFormat="1" x14ac:dyDescent="0.25">
      <c r="B12" s="2" t="s">
        <v>306</v>
      </c>
      <c r="C12" s="2" t="s">
        <v>208</v>
      </c>
      <c r="D12" s="2" t="s">
        <v>307</v>
      </c>
    </row>
    <row r="13" spans="2:4" x14ac:dyDescent="0.25">
      <c r="B13" t="s">
        <v>309</v>
      </c>
      <c r="C13">
        <v>1</v>
      </c>
      <c r="D13">
        <f>1/1.023</f>
        <v>0.97751710654936474</v>
      </c>
    </row>
    <row r="14" spans="2:4" x14ac:dyDescent="0.25">
      <c r="B14" t="s">
        <v>303</v>
      </c>
      <c r="D14">
        <f>1/1.069</f>
        <v>0.93545369504209541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9"/>
  <sheetViews>
    <sheetView workbookViewId="0">
      <selection activeCell="D5" sqref="D5"/>
    </sheetView>
  </sheetViews>
  <sheetFormatPr baseColWidth="10" defaultRowHeight="15" x14ac:dyDescent="0.25"/>
  <sheetData>
    <row r="1" spans="1:6" x14ac:dyDescent="0.25">
      <c r="B1" t="s">
        <v>209</v>
      </c>
    </row>
    <row r="2" spans="1:6" x14ac:dyDescent="0.25">
      <c r="B2" t="s">
        <v>211</v>
      </c>
      <c r="C2" t="s">
        <v>210</v>
      </c>
      <c r="D2" s="1" t="s">
        <v>212</v>
      </c>
      <c r="E2" s="1" t="s">
        <v>92</v>
      </c>
      <c r="F2" s="1" t="s">
        <v>213</v>
      </c>
    </row>
    <row r="3" spans="1:6" x14ac:dyDescent="0.25">
      <c r="A3" t="s">
        <v>4</v>
      </c>
      <c r="B3">
        <f>'Produit disponible couche 1'!$B$3</f>
        <v>0</v>
      </c>
      <c r="C3">
        <f>INDEX('Produit disponible couche 1'!$C$3:$C$50,'Produit disponible couche 1'!$G$3,1)</f>
        <v>0</v>
      </c>
      <c r="D3">
        <f>INDEX('Produit disponible couche 1'!$D$3:$D$50,'Produit disponible couche 1'!$G$3,1)</f>
        <v>0</v>
      </c>
      <c r="E3">
        <f>INDEX('Produit disponible couche 1'!$E$3:$E$50,'Produit disponible couche 1'!$G$3,1)</f>
        <v>0</v>
      </c>
      <c r="F3">
        <f>INDEX('Produit disponible couche 1'!$F$3:$F$50,'Produit disponible couche 1'!$G$3,1)</f>
        <v>0</v>
      </c>
    </row>
    <row r="4" spans="1:6" x14ac:dyDescent="0.25">
      <c r="A4" t="s">
        <v>5</v>
      </c>
      <c r="B4">
        <f>'Produit disponible couche 2'!$B$3</f>
        <v>0</v>
      </c>
      <c r="C4">
        <f>INDEX('Produit disponible couche 2'!$C$3:$C$50,'Produit disponible couche 2'!$G$3,1)</f>
        <v>0</v>
      </c>
      <c r="D4">
        <f>INDEX('Produit disponible couche 2'!$D$3:$D$50,'Produit disponible couche 2'!$G$3,1)</f>
        <v>0</v>
      </c>
      <c r="E4">
        <f>INDEX('Produit disponible couche 2'!$E$3:$E$50,'Produit disponible couche 2'!$G$3,1)</f>
        <v>0</v>
      </c>
      <c r="F4">
        <f>INDEX('Produit disponible couche 2'!$F$3:$F$50,'Produit disponible couche 2'!$G$3,1)</f>
        <v>0</v>
      </c>
    </row>
    <row r="5" spans="1:6" x14ac:dyDescent="0.25">
      <c r="A5" t="s">
        <v>6</v>
      </c>
      <c r="B5">
        <f>'Produit disponible couche 3'!$B$3</f>
        <v>0</v>
      </c>
      <c r="C5">
        <f>INDEX('Produit disponible couche 3'!$C$3:$C$50,'Produit disponible couche 3'!$G$3,1)</f>
        <v>0</v>
      </c>
      <c r="D5">
        <f>INDEX('Produit disponible couche 3'!$D$3:$D$50,'Produit disponible couche 3'!$G$3,1)</f>
        <v>0</v>
      </c>
      <c r="E5">
        <f>INDEX('Produit disponible couche 3'!$E$3:$E$50,'Produit disponible couche 3'!$G$3,1)</f>
        <v>0</v>
      </c>
      <c r="F5">
        <f>INDEX('Produit disponible couche 3'!$F$3:$F$50,'Produit disponible couche 3'!$G$3,1)</f>
        <v>0</v>
      </c>
    </row>
    <row r="6" spans="1:6" x14ac:dyDescent="0.25">
      <c r="A6" t="s">
        <v>7</v>
      </c>
      <c r="B6">
        <f>'Produit disponible couche 4'!$B$3</f>
        <v>0</v>
      </c>
      <c r="C6">
        <f>INDEX('Produit disponible couche 4'!$C$3:$C$50,'Produit disponible couche 4'!$G$3,1)</f>
        <v>0</v>
      </c>
      <c r="D6">
        <f>INDEX('Produit disponible couche 4'!$D$3:$D$50,'Produit disponible couche 4'!$G$3,1)</f>
        <v>0</v>
      </c>
      <c r="E6">
        <f>INDEX('Produit disponible couche 4'!$E$3:$E$50,'Produit disponible couche 4'!$G$3,1)</f>
        <v>0</v>
      </c>
      <c r="F6">
        <f>INDEX('Produit disponible couche 4'!$F$3:$F$50,'Produit disponible couche 4'!$G$3,1)</f>
        <v>0</v>
      </c>
    </row>
    <row r="7" spans="1:6" x14ac:dyDescent="0.25">
      <c r="A7" t="s">
        <v>8</v>
      </c>
      <c r="B7">
        <f>'Produit disponible couche 5'!$B$3</f>
        <v>0</v>
      </c>
      <c r="C7">
        <f>INDEX('Produit disponible couche 5'!$C$3:$C$50,'Produit disponible couche 5'!$G$3,1)</f>
        <v>0</v>
      </c>
      <c r="D7">
        <f>INDEX('Produit disponible couche 5'!$D$3:$D$50,'Produit disponible couche 5'!$G$3,1)</f>
        <v>0</v>
      </c>
      <c r="E7">
        <f>INDEX('Produit disponible couche 5'!$E$3:$E$50,'Produit disponible couche 5'!$G$3,1)</f>
        <v>0</v>
      </c>
      <c r="F7">
        <f>INDEX('Produit disponible couche 5'!$F$3:$F$50,'Produit disponible couche 5'!$G$3,1)</f>
        <v>0</v>
      </c>
    </row>
    <row r="8" spans="1:6" x14ac:dyDescent="0.25">
      <c r="A8" t="s">
        <v>9</v>
      </c>
      <c r="B8">
        <f>'Produit disponible couche 6'!$B$3</f>
        <v>0</v>
      </c>
      <c r="C8">
        <f>INDEX('Produit disponible couche 6'!$C$3:$C$50,'Produit disponible couche 6'!$G$3,1)</f>
        <v>0</v>
      </c>
      <c r="D8">
        <f>INDEX('Produit disponible couche 6'!$D$3:$D$50,'Produit disponible couche 6'!$G$3,1)</f>
        <v>0</v>
      </c>
      <c r="E8">
        <f>INDEX('Produit disponible couche 6'!$E$3:$E$50,'Produit disponible couche 6'!$G$3,1)</f>
        <v>0</v>
      </c>
      <c r="F8">
        <f>INDEX('Produit disponible couche 6'!$F$3:$F$50,'Produit disponible couche 6'!$G$3,1)</f>
        <v>0</v>
      </c>
    </row>
    <row r="9" spans="1:6" x14ac:dyDescent="0.25">
      <c r="A9" t="s">
        <v>10</v>
      </c>
      <c r="B9">
        <f>'Produit disponible couche 7'!$B$3</f>
        <v>0</v>
      </c>
      <c r="C9">
        <f>INDEX('Produit disponible couche 7'!$C$3:$C$50,'Produit disponible couche 7'!$G$3,1)</f>
        <v>0</v>
      </c>
      <c r="D9">
        <f>INDEX('Produit disponible couche 7'!$D$3:$D$50,'Produit disponible couche 7'!$G$3,1)</f>
        <v>0</v>
      </c>
      <c r="E9">
        <f>INDEX('Produit disponible couche 7'!$E$3:$E$50,'Produit disponible couche 7'!$G$3,1)</f>
        <v>0</v>
      </c>
      <c r="F9">
        <f>INDEX('Produit disponible couche 7'!$F$3:$F$50,'Produit disponible couche 7'!$G$3,1)</f>
        <v>0</v>
      </c>
    </row>
  </sheetData>
  <sheetProtection sheet="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G50"/>
  <sheetViews>
    <sheetView workbookViewId="0">
      <selection activeCell="B4" sqref="B4:F50"/>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t="str">
        <f>CHOOSE('Gamme de matériau'!$C$10,Aucun!B1,'Vide et comble'!B1,Métaux!B1,'Pierre naturelle'!B1,Briques!B1,'Blocs de béton'!B1,Béton!B1,Plâtre!B1,Enduits!B1,'Bois et dérivés'!B1,Isolants!B2,Divers!B1,'Matériaux de construction non h'!B1,'Id a la composition 1'!B1)</f>
        <v>Identique à la composition principale</v>
      </c>
      <c r="C3" t="str">
        <f>CHOOSE('Gamme de matériau'!$C$10,Aucun!C1,'Vide et comble'!C1,Métaux!C1,'Pierre naturelle'!C1,Briques!C1,'Blocs de béton'!C1,Béton!C1,Plâtre!C1,Enduits!C1,'Bois et dérivés'!C1,Isolants!C2,Divers!C1,'Matériaux de construction non h'!C1,'Id a la composition 1'!C1)</f>
        <v>Identique à la composition principale</v>
      </c>
      <c r="D3" t="str">
        <f>CHOOSE('Gamme de matériau'!$C$10,Aucun!D1,'Vide et comble'!D1,Métaux!D1,'Pierre naturelle'!D1,Briques!D1,'Blocs de béton'!D1,Béton!D1,Plâtre!D1,Enduits!D1,'Bois et dérivés'!D1,Isolants!D2,Divers!D1,'Matériaux de construction non h'!D1,'Id a la composition 1'!D1)</f>
        <v>Identique à la composition principale</v>
      </c>
      <c r="E3" t="str">
        <f>CHOOSE('Gamme de matériau'!$C$10,Aucun!E1,'Vide et comble'!E1,Métaux!E1,'Pierre naturelle'!E1,Briques!E1,'Blocs de béton'!E1,Béton!E1,Plâtre!E1,Enduits!E1,'Bois et dérivés'!E1,Isolants!E2,Divers!E1,'Matériaux de construction non h'!E1,'Id a la composition 1'!E1)</f>
        <v>Identique à la composition principale</v>
      </c>
      <c r="F3" t="str">
        <f>CHOOSE('Gamme de matériau'!$C$10,Aucun!F1,'Vide et comble'!F1,Métaux!F1,'Pierre naturelle'!F1,Briques!F1,'Blocs de béton'!F1,Béton!F1,Plâtre!F1,Enduits!F1,'Bois et dérivés'!F1,Isolants!J7,Divers!F1,'Matériaux de construction non h'!F1,'Id a la composition 1'!F1)</f>
        <v>Identique à la composition principale</v>
      </c>
      <c r="G3">
        <v>1</v>
      </c>
    </row>
    <row r="4" spans="2:7" x14ac:dyDescent="0.25">
      <c r="B4" t="str">
        <f>CHOOSE('Gamme de matériau'!$C$10,Aucun!B2,'Vide et comble'!B2,Métaux!B2,'Pierre naturelle'!B2,Briques!B2,'Blocs de béton'!B2,Béton!B2,Plâtre!B2,Enduits!B2,'Bois et dérivés'!B2,Isolants!B3,Divers!B2,'Matériaux de construction non h'!B2,'Id a la composition 1'!B2)</f>
        <v>Identique à la composition principale</v>
      </c>
      <c r="C4" t="str">
        <f>CHOOSE('Gamme de matériau'!$C$10,Aucun!C2,'Vide et comble'!C2,Métaux!C2,'Pierre naturelle'!C2,Briques!C2,'Blocs de béton'!C2,Béton!C2,Plâtre!C2,Enduits!C2,'Bois et dérivés'!C2,Isolants!C3,Divers!C2,'Matériaux de construction non h'!C2,'Id a la composition 1'!C2)</f>
        <v>Identique à la composition principale</v>
      </c>
      <c r="D4" t="str">
        <f>CHOOSE('Gamme de matériau'!$C$10,Aucun!D2,'Vide et comble'!D2,Métaux!D2,'Pierre naturelle'!D2,Briques!D2,'Blocs de béton'!D2,Béton!D2,Plâtre!D2,Enduits!D2,'Bois et dérivés'!D2,Isolants!D3,Divers!D2,'Matériaux de construction non h'!D2,'Id a la composition 1'!D2)</f>
        <v>Identique à la composition principale</v>
      </c>
      <c r="E4" t="str">
        <f>CHOOSE('Gamme de matériau'!$C$10,Aucun!E2,'Vide et comble'!E2,Métaux!E2,'Pierre naturelle'!E2,Briques!E2,'Blocs de béton'!E2,Béton!E2,Plâtre!E2,Enduits!E2,'Bois et dérivés'!E2,Isolants!E3,Divers!E2,'Matériaux de construction non h'!E2,'Id a la composition 1'!E2)</f>
        <v>Identique à la composition principale</v>
      </c>
      <c r="F4" t="str">
        <f>CHOOSE('Gamme de matériau'!$C$10,Aucun!F2,'Vide et comble'!F2,Métaux!F2,'Pierre naturelle'!F2,Briques!F2,'Blocs de béton'!F2,Béton!F2,Plâtre!F2,Enduits!F2,'Bois et dérivés'!F2,Isolants!F3,Divers!F2,'Matériaux de construction non h'!F2,'Id a la composition 1'!F2)</f>
        <v>Identique à la composition principale</v>
      </c>
    </row>
    <row r="5" spans="2:7" x14ac:dyDescent="0.25">
      <c r="B5" t="str">
        <f>CHOOSE('Gamme de matériau'!$C$10,Aucun!B3,'Vide et comble'!B3,Métaux!B3,'Pierre naturelle'!B3,Briques!B3,'Blocs de béton'!B3,Béton!B3,Plâtre!B3,Enduits!B3,'Bois et dérivés'!B3,Isolants!B4,Divers!B3,'Matériaux de construction non h'!B3,'Id a la composition 1'!B3)</f>
        <v>Identique à la composition principale</v>
      </c>
      <c r="C5" t="str">
        <f>CHOOSE('Gamme de matériau'!$C$10,Aucun!C3,'Vide et comble'!C3,Métaux!C3,'Pierre naturelle'!C3,Briques!C3,'Blocs de béton'!C3,Béton!C3,Plâtre!C3,Enduits!C3,'Bois et dérivés'!C3,Isolants!C4,Divers!C3,'Matériaux de construction non h'!C3,'Id a la composition 1'!C3)</f>
        <v>Identique à la composition principale</v>
      </c>
      <c r="D5" t="str">
        <f>CHOOSE('Gamme de matériau'!$C$10,Aucun!D3,'Vide et comble'!D3,Métaux!D3,'Pierre naturelle'!D3,Briques!D3,'Blocs de béton'!D3,Béton!D3,Plâtre!D3,Enduits!D3,'Bois et dérivés'!D3,Isolants!D4,Divers!D3,'Matériaux de construction non h'!D3,'Id a la composition 1'!D3)</f>
        <v>Identique à la composition principale</v>
      </c>
      <c r="E5" t="str">
        <f>CHOOSE('Gamme de matériau'!$C$10,Aucun!E3,'Vide et comble'!E3,Métaux!E3,'Pierre naturelle'!E3,Briques!E3,'Blocs de béton'!E3,Béton!E3,Plâtre!E3,Enduits!E3,'Bois et dérivés'!E3,Isolants!E4,Divers!E3,'Matériaux de construction non h'!E3,'Id a la composition 1'!E3)</f>
        <v>Identique à la composition principale</v>
      </c>
      <c r="F5" t="str">
        <f>CHOOSE('Gamme de matériau'!$C$10,Aucun!F3,'Vide et comble'!F3,Métaux!F3,'Pierre naturelle'!F3,Briques!F3,'Blocs de béton'!F3,Béton!F3,Plâtre!F3,Enduits!F3,'Bois et dérivés'!F3,Isolants!F4,Divers!F3,'Matériaux de construction non h'!F3,'Id a la composition 1'!F3)</f>
        <v>Identique à la composition principale</v>
      </c>
    </row>
    <row r="6" spans="2:7" x14ac:dyDescent="0.25">
      <c r="B6" t="str">
        <f>CHOOSE('Gamme de matériau'!$C$10,Aucun!B4,'Vide et comble'!B4,Métaux!B4,'Pierre naturelle'!B4,Briques!B4,'Blocs de béton'!B4,Béton!B4,Plâtre!B4,Enduits!B4,'Bois et dérivés'!B4,Isolants!B5,Divers!B4,'Matériaux de construction non h'!B4,'Id a la composition 1'!B4)</f>
        <v>Identique à la composition principale</v>
      </c>
      <c r="C6" t="str">
        <f>CHOOSE('Gamme de matériau'!$C$10,Aucun!C4,'Vide et comble'!C4,Métaux!C4,'Pierre naturelle'!C4,Briques!C4,'Blocs de béton'!C4,Béton!C4,Plâtre!C4,Enduits!C4,'Bois et dérivés'!C4,Isolants!C5,Divers!C4,'Matériaux de construction non h'!C4,'Id a la composition 1'!C4)</f>
        <v>Identique à la composition principale</v>
      </c>
      <c r="D6" t="str">
        <f>CHOOSE('Gamme de matériau'!$C$10,Aucun!D4,'Vide et comble'!D4,Métaux!D4,'Pierre naturelle'!D4,Briques!D4,'Blocs de béton'!D4,Béton!D4,Plâtre!D4,Enduits!D4,'Bois et dérivés'!D4,Isolants!D5,Divers!D4,'Matériaux de construction non h'!D4,'Id a la composition 1'!D4)</f>
        <v>Identique à la composition principale</v>
      </c>
      <c r="E6" t="str">
        <f>CHOOSE('Gamme de matériau'!$C$10,Aucun!E4,'Vide et comble'!E4,Métaux!E4,'Pierre naturelle'!E4,Briques!E4,'Blocs de béton'!E4,Béton!E4,Plâtre!E4,Enduits!E4,'Bois et dérivés'!E4,Isolants!E5,Divers!E4,'Matériaux de construction non h'!E4,'Id a la composition 1'!E4)</f>
        <v>Identique à la composition principale</v>
      </c>
      <c r="F6" t="str">
        <f>CHOOSE('Gamme de matériau'!$C$10,Aucun!F4,'Vide et comble'!F4,Métaux!F4,'Pierre naturelle'!F4,Briques!F4,'Blocs de béton'!F4,Béton!F4,Plâtre!F4,Enduits!F4,'Bois et dérivés'!F4,Isolants!F5,Divers!F4,'Matériaux de construction non h'!F4,'Id a la composition 1'!F4)</f>
        <v>Identique à la composition principale</v>
      </c>
    </row>
    <row r="7" spans="2:7" x14ac:dyDescent="0.25">
      <c r="B7" t="str">
        <f>CHOOSE('Gamme de matériau'!$C$10,Aucun!B5,'Vide et comble'!B5,Métaux!B5,'Pierre naturelle'!B5,Briques!B5,'Blocs de béton'!B5,Béton!B5,Plâtre!B5,Enduits!B5,'Bois et dérivés'!B5,Isolants!B6,Divers!B5,'Matériaux de construction non h'!B5,'Id a la composition 1'!B5)</f>
        <v>Identique à la composition principale</v>
      </c>
      <c r="C7" t="str">
        <f>CHOOSE('Gamme de matériau'!$C$10,Aucun!C5,'Vide et comble'!C5,Métaux!C5,'Pierre naturelle'!C5,Briques!C5,'Blocs de béton'!C5,Béton!C5,Plâtre!C5,Enduits!C5,'Bois et dérivés'!C5,Isolants!C6,Divers!C5,'Matériaux de construction non h'!C5,'Id a la composition 1'!C5)</f>
        <v>Identique à la composition principale</v>
      </c>
      <c r="D7" t="str">
        <f>CHOOSE('Gamme de matériau'!$C$10,Aucun!D5,'Vide et comble'!D5,Métaux!D5,'Pierre naturelle'!D5,Briques!D5,'Blocs de béton'!D5,Béton!D5,Plâtre!D5,Enduits!D5,'Bois et dérivés'!D5,Isolants!D6,Divers!D5,'Matériaux de construction non h'!D5,'Id a la composition 1'!D5)</f>
        <v>Identique à la composition principale</v>
      </c>
      <c r="E7" t="str">
        <f>CHOOSE('Gamme de matériau'!$C$10,Aucun!E5,'Vide et comble'!E5,Métaux!E5,'Pierre naturelle'!E5,Briques!E5,'Blocs de béton'!E5,Béton!E5,Plâtre!E5,Enduits!E5,'Bois et dérivés'!E5,Isolants!E6,Divers!E5,'Matériaux de construction non h'!E5,'Id a la composition 1'!E5)</f>
        <v>Identique à la composition principale</v>
      </c>
      <c r="F7" t="str">
        <f>CHOOSE('Gamme de matériau'!$C$10,Aucun!F5,'Vide et comble'!F5,Métaux!F5,'Pierre naturelle'!F5,Briques!F5,'Blocs de béton'!F5,Béton!F5,Plâtre!F5,Enduits!F5,'Bois et dérivés'!F5,Isolants!F6,Divers!F5,'Matériaux de construction non h'!F5,'Id a la composition 1'!F5)</f>
        <v>Identique à la composition principale</v>
      </c>
    </row>
    <row r="8" spans="2:7" x14ac:dyDescent="0.25">
      <c r="B8" t="str">
        <f>CHOOSE('Gamme de matériau'!$C$10,Aucun!B6,'Vide et comble'!B6,Métaux!B6,'Pierre naturelle'!B6,Briques!B6,'Blocs de béton'!B6,Béton!B6,Plâtre!B6,Enduits!B6,'Bois et dérivés'!B6,Isolants!B7,Divers!B6,'Matériaux de construction non h'!B6,'Id a la composition 1'!B6)</f>
        <v>Identique à la composition principale</v>
      </c>
      <c r="C8" t="str">
        <f>CHOOSE('Gamme de matériau'!$C$10,Aucun!C6,'Vide et comble'!C6,Métaux!C6,'Pierre naturelle'!C6,Briques!C6,'Blocs de béton'!C6,Béton!C6,Plâtre!C6,Enduits!C6,'Bois et dérivés'!C6,Isolants!C7,Divers!C6,'Matériaux de construction non h'!C6,'Id a la composition 1'!C6)</f>
        <v>Identique à la composition principale</v>
      </c>
      <c r="D8" t="str">
        <f>CHOOSE('Gamme de matériau'!$C$10,Aucun!D6,'Vide et comble'!D6,Métaux!D6,'Pierre naturelle'!D6,Briques!D6,'Blocs de béton'!D6,Béton!D6,Plâtre!D6,Enduits!D6,'Bois et dérivés'!D6,Isolants!D7,Divers!D6,'Matériaux de construction non h'!D6,'Id a la composition 1'!D6)</f>
        <v>Identique à la composition principale</v>
      </c>
      <c r="E8" t="str">
        <f>CHOOSE('Gamme de matériau'!$C$10,Aucun!E6,'Vide et comble'!E6,Métaux!E6,'Pierre naturelle'!E6,Briques!E6,'Blocs de béton'!E6,Béton!E6,Plâtre!E6,Enduits!E6,'Bois et dérivés'!E6,Isolants!E7,Divers!E6,'Matériaux de construction non h'!E6,'Id a la composition 1'!E6)</f>
        <v>Identique à la composition principale</v>
      </c>
      <c r="F8" t="str">
        <f>CHOOSE('Gamme de matériau'!$C$10,Aucun!F6,'Vide et comble'!F6,Métaux!F6,'Pierre naturelle'!F6,Briques!F6,'Blocs de béton'!F6,Béton!F6,Plâtre!F6,Enduits!F6,'Bois et dérivés'!F6,Isolants!#REF!,Divers!F6,'Matériaux de construction non h'!F6,'Id a la composition 1'!F6)</f>
        <v>Identique à la composition principale</v>
      </c>
    </row>
    <row r="9" spans="2:7" x14ac:dyDescent="0.25">
      <c r="B9" t="str">
        <f>CHOOSE('Gamme de matériau'!$C$10,Aucun!B7,'Vide et comble'!B7,Métaux!B7,'Pierre naturelle'!B7,Briques!B7,'Blocs de béton'!B7,Béton!B7,Plâtre!B7,Enduits!B7,'Bois et dérivés'!B7,Isolants!B8,Divers!B7,'Matériaux de construction non h'!B7,'Id a la composition 1'!B7)</f>
        <v>Identique à la composition principale</v>
      </c>
      <c r="C9" t="str">
        <f>CHOOSE('Gamme de matériau'!$C$10,Aucun!C7,'Vide et comble'!C7,Métaux!C7,'Pierre naturelle'!C7,Briques!C7,'Blocs de béton'!C7,Béton!C7,Plâtre!C7,Enduits!C7,'Bois et dérivés'!C7,Isolants!C8,Divers!C7,'Matériaux de construction non h'!C7,'Id a la composition 1'!C7)</f>
        <v>Identique à la composition principale</v>
      </c>
      <c r="D9" t="str">
        <f>CHOOSE('Gamme de matériau'!$C$10,Aucun!D7,'Vide et comble'!D7,Métaux!D7,'Pierre naturelle'!D7,Briques!D7,'Blocs de béton'!D7,Béton!D7,Plâtre!D7,Enduits!D7,'Bois et dérivés'!D7,Isolants!D8,Divers!D7,'Matériaux de construction non h'!D7,'Id a la composition 1'!D7)</f>
        <v>Identique à la composition principale</v>
      </c>
      <c r="E9" t="str">
        <f>CHOOSE('Gamme de matériau'!$C$10,Aucun!E7,'Vide et comble'!E7,Métaux!E7,'Pierre naturelle'!E7,Briques!E7,'Blocs de béton'!E7,Béton!E7,Plâtre!E7,Enduits!E7,'Bois et dérivés'!E7,Isolants!E8,Divers!E7,'Matériaux de construction non h'!E7,'Id a la composition 1'!E7)</f>
        <v>Identique à la composition principale</v>
      </c>
      <c r="F9" t="str">
        <f>CHOOSE('Gamme de matériau'!$C$10,Aucun!F7,'Vide et comble'!F7,Métaux!F7,'Pierre naturelle'!F7,Briques!F7,'Blocs de béton'!F7,Béton!F7,Plâtre!F7,Enduits!F7,'Bois et dérivés'!F7,Isolants!F8,Divers!F7,'Matériaux de construction non h'!F7,'Id a la composition 1'!F7)</f>
        <v>Identique à la composition principale</v>
      </c>
    </row>
    <row r="10" spans="2:7" x14ac:dyDescent="0.25">
      <c r="B10" t="str">
        <f>CHOOSE('Gamme de matériau'!$C$10,Aucun!B8,'Vide et comble'!B8,Métaux!B8,'Pierre naturelle'!B8,Briques!B8,'Blocs de béton'!B8,Béton!B8,Plâtre!B8,Enduits!B8,'Bois et dérivés'!B8,Isolants!B9,Divers!B8,'Matériaux de construction non h'!B8,'Id a la composition 1'!B8)</f>
        <v>Identique à la composition principale</v>
      </c>
      <c r="C10" t="str">
        <f>CHOOSE('Gamme de matériau'!$C$10,Aucun!C8,'Vide et comble'!C8,Métaux!C8,'Pierre naturelle'!C8,Briques!C8,'Blocs de béton'!C8,Béton!C8,Plâtre!C8,Enduits!C8,'Bois et dérivés'!C8,Isolants!C9,Divers!C8,'Matériaux de construction non h'!C8,'Id a la composition 1'!C8)</f>
        <v>Identique à la composition principale</v>
      </c>
      <c r="D10" t="str">
        <f>CHOOSE('Gamme de matériau'!$C$10,Aucun!D8,'Vide et comble'!D8,Métaux!D8,'Pierre naturelle'!D8,Briques!D8,'Blocs de béton'!D8,Béton!D8,Plâtre!D8,Enduits!D8,'Bois et dérivés'!D8,Isolants!D9,Divers!D8,'Matériaux de construction non h'!D8,'Id a la composition 1'!D8)</f>
        <v>Identique à la composition principale</v>
      </c>
      <c r="E10" t="str">
        <f>CHOOSE('Gamme de matériau'!$C$10,Aucun!E8,'Vide et comble'!E8,Métaux!E8,'Pierre naturelle'!E8,Briques!E8,'Blocs de béton'!E8,Béton!E8,Plâtre!E8,Enduits!E8,'Bois et dérivés'!E8,Isolants!E9,Divers!E8,'Matériaux de construction non h'!E8,'Id a la composition 1'!E8)</f>
        <v>Identique à la composition principale</v>
      </c>
      <c r="F10" t="str">
        <f>CHOOSE('Gamme de matériau'!$C$10,Aucun!F8,'Vide et comble'!F8,Métaux!F8,'Pierre naturelle'!F8,Briques!F8,'Blocs de béton'!F8,Béton!F8,Plâtre!F8,Enduits!F8,'Bois et dérivés'!F8,Isolants!F9,Divers!F8,'Matériaux de construction non h'!F8,'Id a la composition 1'!F8)</f>
        <v>Identique à la composition principale</v>
      </c>
    </row>
    <row r="11" spans="2:7" x14ac:dyDescent="0.25">
      <c r="B11" t="str">
        <f>CHOOSE('Gamme de matériau'!$C$10,Aucun!B9,'Vide et comble'!B9,Métaux!B9,'Pierre naturelle'!B9,Briques!B9,'Blocs de béton'!B9,Béton!B9,Plâtre!B9,Enduits!B9,'Bois et dérivés'!B9,Isolants!B10,Divers!B9,'Matériaux de construction non h'!B9,'Id a la composition 1'!B9)</f>
        <v>Identique à la composition principale</v>
      </c>
      <c r="C11" t="str">
        <f>CHOOSE('Gamme de matériau'!$C$10,Aucun!C9,'Vide et comble'!C9,Métaux!C9,'Pierre naturelle'!C9,Briques!C9,'Blocs de béton'!C9,Béton!C9,Plâtre!C9,Enduits!C9,'Bois et dérivés'!C9,Isolants!C10,Divers!C9,'Matériaux de construction non h'!C9,'Id a la composition 1'!C9)</f>
        <v>Identique à la composition principale</v>
      </c>
      <c r="D11" t="str">
        <f>CHOOSE('Gamme de matériau'!$C$10,Aucun!D9,'Vide et comble'!D9,Métaux!D9,'Pierre naturelle'!D9,Briques!D9,'Blocs de béton'!D9,Béton!D9,Plâtre!D9,Enduits!D9,'Bois et dérivés'!D9,Isolants!D10,Divers!D9,'Matériaux de construction non h'!D9,'Id a la composition 1'!D9)</f>
        <v>Identique à la composition principale</v>
      </c>
      <c r="E11" t="str">
        <f>CHOOSE('Gamme de matériau'!$C$10,Aucun!E9,'Vide et comble'!E9,Métaux!E9,'Pierre naturelle'!E9,Briques!E9,'Blocs de béton'!E9,Béton!E9,Plâtre!E9,Enduits!E9,'Bois et dérivés'!E9,Isolants!E10,Divers!E9,'Matériaux de construction non h'!E9,'Id a la composition 1'!E9)</f>
        <v>Identique à la composition principale</v>
      </c>
      <c r="F11" t="str">
        <f>CHOOSE('Gamme de matériau'!$C$10,Aucun!F9,'Vide et comble'!F9,Métaux!F9,'Pierre naturelle'!F9,Briques!F9,'Blocs de béton'!F9,Béton!F9,Plâtre!F9,Enduits!F9,'Bois et dérivés'!F9,Isolants!F10,Divers!F9,'Matériaux de construction non h'!F9,'Id a la composition 1'!F9)</f>
        <v>Identique à la composition principale</v>
      </c>
    </row>
    <row r="12" spans="2:7" x14ac:dyDescent="0.25">
      <c r="B12" t="str">
        <f>CHOOSE('Gamme de matériau'!$C$10,Aucun!B10,'Vide et comble'!B10,Métaux!B10,'Pierre naturelle'!B10,Briques!B10,'Blocs de béton'!B10,Béton!B10,Plâtre!B10,Enduits!B10,'Bois et dérivés'!B10,Isolants!B11,Divers!B10,'Matériaux de construction non h'!B10,'Id a la composition 1'!B10)</f>
        <v>Identique à la composition principale</v>
      </c>
      <c r="C12" t="str">
        <f>CHOOSE('Gamme de matériau'!$C$10,Aucun!C10,'Vide et comble'!C10,Métaux!C10,'Pierre naturelle'!C10,Briques!C10,'Blocs de béton'!C10,Béton!C10,Plâtre!C10,Enduits!C10,'Bois et dérivés'!C10,Isolants!C11,Divers!C10,'Matériaux de construction non h'!C10,'Id a la composition 1'!C10)</f>
        <v>Identique à la composition principale</v>
      </c>
      <c r="D12" t="str">
        <f>CHOOSE('Gamme de matériau'!$C$10,Aucun!D10,'Vide et comble'!D10,Métaux!D10,'Pierre naturelle'!D10,Briques!D10,'Blocs de béton'!D10,Béton!D10,Plâtre!D10,Enduits!D10,'Bois et dérivés'!D10,Isolants!D11,Divers!D10,'Matériaux de construction non h'!D10,'Id a la composition 1'!D10)</f>
        <v>Identique à la composition principale</v>
      </c>
      <c r="E12" t="str">
        <f>CHOOSE('Gamme de matériau'!$C$10,Aucun!E10,'Vide et comble'!E10,Métaux!E10,'Pierre naturelle'!E10,Briques!E10,'Blocs de béton'!E10,Béton!E10,Plâtre!E10,Enduits!E10,'Bois et dérivés'!E10,Isolants!E11,Divers!E10,'Matériaux de construction non h'!E10,'Id a la composition 1'!E10)</f>
        <v>Identique à la composition principale</v>
      </c>
      <c r="F12" t="str">
        <f>CHOOSE('Gamme de matériau'!$C$10,Aucun!F10,'Vide et comble'!F10,Métaux!F10,'Pierre naturelle'!F10,Briques!F10,'Blocs de béton'!F10,Béton!F10,Plâtre!F10,Enduits!F10,'Bois et dérivés'!F10,Isolants!F11,Divers!F10,'Matériaux de construction non h'!F10,'Id a la composition 1'!F10)</f>
        <v>Identique à la composition principale</v>
      </c>
    </row>
    <row r="13" spans="2:7" x14ac:dyDescent="0.25">
      <c r="B13" t="str">
        <f>CHOOSE('Gamme de matériau'!$C$10,Aucun!B11,'Vide et comble'!B11,Métaux!B11,'Pierre naturelle'!B11,Briques!B11,'Blocs de béton'!B11,Béton!B11,Plâtre!B11,Enduits!B11,'Bois et dérivés'!B11,Isolants!B12,Divers!B11,'Matériaux de construction non h'!B11,'Id a la composition 1'!B11)</f>
        <v>Identique à la composition principale</v>
      </c>
      <c r="C13" t="str">
        <f>CHOOSE('Gamme de matériau'!$C$10,Aucun!C11,'Vide et comble'!C11,Métaux!C11,'Pierre naturelle'!C11,Briques!C11,'Blocs de béton'!C11,Béton!C11,Plâtre!C11,Enduits!C11,'Bois et dérivés'!C11,Isolants!C12,Divers!C11,'Matériaux de construction non h'!C11,'Id a la composition 1'!C11)</f>
        <v>Identique à la composition principale</v>
      </c>
      <c r="D13" t="str">
        <f>CHOOSE('Gamme de matériau'!$C$10,Aucun!D11,'Vide et comble'!D11,Métaux!D11,'Pierre naturelle'!D11,Briques!D11,'Blocs de béton'!D11,Béton!D11,Plâtre!D11,Enduits!D11,'Bois et dérivés'!D11,Isolants!D12,Divers!D11,'Matériaux de construction non h'!D11,'Id a la composition 1'!D11)</f>
        <v>Identique à la composition principale</v>
      </c>
      <c r="E13" t="str">
        <f>CHOOSE('Gamme de matériau'!$C$10,Aucun!E11,'Vide et comble'!E11,Métaux!E11,'Pierre naturelle'!E11,Briques!E11,'Blocs de béton'!E11,Béton!E11,Plâtre!E11,Enduits!E11,'Bois et dérivés'!E11,Isolants!E12,Divers!E11,'Matériaux de construction non h'!E11,'Id a la composition 1'!E11)</f>
        <v>Identique à la composition principale</v>
      </c>
      <c r="F13" t="str">
        <f>CHOOSE('Gamme de matériau'!$C$10,Aucun!F11,'Vide et comble'!F11,Métaux!F11,'Pierre naturelle'!F11,Briques!F11,'Blocs de béton'!F11,Béton!F11,Plâtre!F11,Enduits!F11,'Bois et dérivés'!F11,Isolants!F12,Divers!F11,'Matériaux de construction non h'!F11,'Id a la composition 1'!F11)</f>
        <v>Identique à la composition principale</v>
      </c>
    </row>
    <row r="14" spans="2:7" x14ac:dyDescent="0.25">
      <c r="B14" t="str">
        <f>CHOOSE('Gamme de matériau'!$C$10,Aucun!B12,'Vide et comble'!B12,Métaux!B12,'Pierre naturelle'!B12,Briques!B12,'Blocs de béton'!B12,Béton!B12,Plâtre!B12,Enduits!B12,'Bois et dérivés'!B12,Isolants!B13,Divers!B12,'Matériaux de construction non h'!B12,'Id a la composition 1'!B12)</f>
        <v>Identique à la composition principale</v>
      </c>
      <c r="C14" t="str">
        <f>CHOOSE('Gamme de matériau'!$C$10,Aucun!C12,'Vide et comble'!C12,Métaux!C12,'Pierre naturelle'!C12,Briques!C12,'Blocs de béton'!C12,Béton!C12,Plâtre!C12,Enduits!C12,'Bois et dérivés'!C12,Isolants!C13,Divers!C12,'Matériaux de construction non h'!C12,'Id a la composition 1'!C12)</f>
        <v>Identique à la composition principale</v>
      </c>
      <c r="D14" t="str">
        <f>CHOOSE('Gamme de matériau'!$C$10,Aucun!D12,'Vide et comble'!D12,Métaux!D12,'Pierre naturelle'!D12,Briques!D12,'Blocs de béton'!D12,Béton!D12,Plâtre!D12,Enduits!D12,'Bois et dérivés'!D12,Isolants!D13,Divers!D12,'Matériaux de construction non h'!D12,'Id a la composition 1'!D12)</f>
        <v>Identique à la composition principale</v>
      </c>
      <c r="E14" t="str">
        <f>CHOOSE('Gamme de matériau'!$C$10,Aucun!E12,'Vide et comble'!E12,Métaux!E12,'Pierre naturelle'!E12,Briques!E12,'Blocs de béton'!E12,Béton!E12,Plâtre!E12,Enduits!E12,'Bois et dérivés'!E12,Isolants!E13,Divers!E12,'Matériaux de construction non h'!E12,'Id a la composition 1'!E12)</f>
        <v>Identique à la composition principale</v>
      </c>
      <c r="F14" t="str">
        <f>CHOOSE('Gamme de matériau'!$C$10,Aucun!F12,'Vide et comble'!F12,Métaux!F12,'Pierre naturelle'!F12,Briques!F12,'Blocs de béton'!F12,Béton!F12,Plâtre!F12,Enduits!F12,'Bois et dérivés'!F12,Isolants!F13,Divers!F12,'Matériaux de construction non h'!F12,'Id a la composition 1'!F12)</f>
        <v>Identique à la composition principale</v>
      </c>
    </row>
    <row r="15" spans="2:7" x14ac:dyDescent="0.25">
      <c r="B15" t="str">
        <f>CHOOSE('Gamme de matériau'!$C$10,Aucun!B13,'Vide et comble'!B13,Métaux!B13,'Pierre naturelle'!B13,Briques!B13,'Blocs de béton'!B13,Béton!B13,Plâtre!B13,Enduits!B13,'Bois et dérivés'!B13,Isolants!B14,Divers!B13,'Matériaux de construction non h'!B13,'Id a la composition 1'!B13)</f>
        <v>Identique à la composition principale</v>
      </c>
      <c r="C15" t="str">
        <f>CHOOSE('Gamme de matériau'!$C$10,Aucun!C13,'Vide et comble'!C13,Métaux!C13,'Pierre naturelle'!C13,Briques!C13,'Blocs de béton'!C13,Béton!C13,Plâtre!C13,Enduits!C13,'Bois et dérivés'!C13,Isolants!C14,Divers!C13,'Matériaux de construction non h'!C13,'Id a la composition 1'!C13)</f>
        <v>Identique à la composition principale</v>
      </c>
      <c r="D15" t="str">
        <f>CHOOSE('Gamme de matériau'!$C$10,Aucun!D13,'Vide et comble'!D13,Métaux!D13,'Pierre naturelle'!D13,Briques!D13,'Blocs de béton'!D13,Béton!D13,Plâtre!D13,Enduits!D13,'Bois et dérivés'!D13,Isolants!D14,Divers!D13,'Matériaux de construction non h'!D13,'Id a la composition 1'!D13)</f>
        <v>Identique à la composition principale</v>
      </c>
      <c r="E15" t="str">
        <f>CHOOSE('Gamme de matériau'!$C$10,Aucun!E13,'Vide et comble'!E13,Métaux!E13,'Pierre naturelle'!E13,Briques!E13,'Blocs de béton'!E13,Béton!E13,Plâtre!E13,Enduits!E13,'Bois et dérivés'!E13,Isolants!E14,Divers!E13,'Matériaux de construction non h'!E13,'Id a la composition 1'!E13)</f>
        <v>Identique à la composition principale</v>
      </c>
      <c r="F15" t="str">
        <f>CHOOSE('Gamme de matériau'!$C$10,Aucun!F13,'Vide et comble'!F13,Métaux!F13,'Pierre naturelle'!F13,Briques!F13,'Blocs de béton'!F13,Béton!F13,Plâtre!F13,Enduits!F13,'Bois et dérivés'!F13,Isolants!F14,Divers!F13,'Matériaux de construction non h'!F13,'Id a la composition 1'!F13)</f>
        <v>Identique à la composition principale</v>
      </c>
    </row>
    <row r="16" spans="2:7" x14ac:dyDescent="0.25">
      <c r="B16" t="str">
        <f>CHOOSE('Gamme de matériau'!$C$10,Aucun!B14,'Vide et comble'!B14,Métaux!B14,'Pierre naturelle'!B14,Briques!B14,'Blocs de béton'!B14,Béton!B14,Plâtre!B14,Enduits!B14,'Bois et dérivés'!B14,Isolants!B15,Divers!B14,'Matériaux de construction non h'!B14,'Id a la composition 1'!B14)</f>
        <v>Identique à la composition principale</v>
      </c>
      <c r="C16" t="str">
        <f>CHOOSE('Gamme de matériau'!$C$10,Aucun!C14,'Vide et comble'!C14,Métaux!C14,'Pierre naturelle'!C14,Briques!C14,'Blocs de béton'!C14,Béton!C14,Plâtre!C14,Enduits!C14,'Bois et dérivés'!C14,Isolants!C15,Divers!C14,'Matériaux de construction non h'!C14,'Id a la composition 1'!C14)</f>
        <v>Identique à la composition principale</v>
      </c>
      <c r="D16" t="str">
        <f>CHOOSE('Gamme de matériau'!$C$10,Aucun!D14,'Vide et comble'!D14,Métaux!D14,'Pierre naturelle'!D14,Briques!D14,'Blocs de béton'!D14,Béton!D14,Plâtre!D14,Enduits!D14,'Bois et dérivés'!D14,Isolants!D15,Divers!D14,'Matériaux de construction non h'!D14,'Id a la composition 1'!D14)</f>
        <v>Identique à la composition principale</v>
      </c>
      <c r="E16" t="str">
        <f>CHOOSE('Gamme de matériau'!$C$10,Aucun!E14,'Vide et comble'!E14,Métaux!E14,'Pierre naturelle'!E14,Briques!E14,'Blocs de béton'!E14,Béton!E14,Plâtre!E14,Enduits!E14,'Bois et dérivés'!E14,Isolants!E15,Divers!E14,'Matériaux de construction non h'!E14,'Id a la composition 1'!E14)</f>
        <v>Identique à la composition principale</v>
      </c>
      <c r="F16" t="str">
        <f>CHOOSE('Gamme de matériau'!$C$10,Aucun!F14,'Vide et comble'!F14,Métaux!F14,'Pierre naturelle'!F14,Briques!F14,'Blocs de béton'!F14,Béton!F14,Plâtre!F14,Enduits!F14,'Bois et dérivés'!F14,Isolants!F15,Divers!F14,'Matériaux de construction non h'!F14,'Id a la composition 1'!F14)</f>
        <v>Identique à la composition principale</v>
      </c>
    </row>
    <row r="17" spans="2:6" x14ac:dyDescent="0.25">
      <c r="B17" t="str">
        <f>CHOOSE('Gamme de matériau'!$C$10,Aucun!B15,'Vide et comble'!B15,Métaux!B15,'Pierre naturelle'!B15,Briques!B15,'Blocs de béton'!B15,Béton!B15,Plâtre!B15,Enduits!B15,'Bois et dérivés'!B15,Isolants!B16,Divers!B15,'Matériaux de construction non h'!B15,'Id a la composition 1'!B15)</f>
        <v>Identique à la composition principale</v>
      </c>
      <c r="C17" t="str">
        <f>CHOOSE('Gamme de matériau'!$C$10,Aucun!C15,'Vide et comble'!C15,Métaux!C15,'Pierre naturelle'!C15,Briques!C15,'Blocs de béton'!C15,Béton!C15,Plâtre!C15,Enduits!C15,'Bois et dérivés'!C15,Isolants!C16,Divers!C15,'Matériaux de construction non h'!C15,'Id a la composition 1'!C15)</f>
        <v>Identique à la composition principale</v>
      </c>
      <c r="D17" t="str">
        <f>CHOOSE('Gamme de matériau'!$C$10,Aucun!D15,'Vide et comble'!D15,Métaux!D15,'Pierre naturelle'!D15,Briques!D15,'Blocs de béton'!D15,Béton!D15,Plâtre!D15,Enduits!D15,'Bois et dérivés'!D15,Isolants!D16,Divers!D15,'Matériaux de construction non h'!D15,'Id a la composition 1'!D15)</f>
        <v>Identique à la composition principale</v>
      </c>
      <c r="E17" t="str">
        <f>CHOOSE('Gamme de matériau'!$C$10,Aucun!E15,'Vide et comble'!E15,Métaux!E15,'Pierre naturelle'!E15,Briques!E15,'Blocs de béton'!E15,Béton!E15,Plâtre!E15,Enduits!E15,'Bois et dérivés'!E15,Isolants!E16,Divers!E15,'Matériaux de construction non h'!E15,'Id a la composition 1'!E15)</f>
        <v>Identique à la composition principale</v>
      </c>
      <c r="F17" t="str">
        <f>CHOOSE('Gamme de matériau'!$C$10,Aucun!F15,'Vide et comble'!F15,Métaux!F15,'Pierre naturelle'!F15,Briques!F15,'Blocs de béton'!F15,Béton!F15,Plâtre!F15,Enduits!F15,'Bois et dérivés'!F15,Isolants!F16,Divers!F15,'Matériaux de construction non h'!F15,'Id a la composition 1'!F15)</f>
        <v>Identique à la composition principale</v>
      </c>
    </row>
    <row r="18" spans="2:6" x14ac:dyDescent="0.25">
      <c r="B18" t="str">
        <f>CHOOSE('Gamme de matériau'!$C$10,Aucun!B16,'Vide et comble'!B16,Métaux!B16,'Pierre naturelle'!B16,Briques!B16,'Blocs de béton'!B16,Béton!B16,Plâtre!B16,Enduits!B16,'Bois et dérivés'!B16,Isolants!B17,Divers!B16,'Matériaux de construction non h'!B16,'Id a la composition 1'!B16)</f>
        <v>Identique à la composition principale</v>
      </c>
      <c r="C18" t="str">
        <f>CHOOSE('Gamme de matériau'!$C$10,Aucun!C16,'Vide et comble'!C16,Métaux!C16,'Pierre naturelle'!C16,Briques!C16,'Blocs de béton'!C16,Béton!C16,Plâtre!C16,Enduits!C16,'Bois et dérivés'!C16,Isolants!C17,Divers!C16,'Matériaux de construction non h'!C16,'Id a la composition 1'!C16)</f>
        <v>Identique à la composition principale</v>
      </c>
      <c r="D18" t="str">
        <f>CHOOSE('Gamme de matériau'!$C$10,Aucun!D16,'Vide et comble'!D16,Métaux!D16,'Pierre naturelle'!D16,Briques!D16,'Blocs de béton'!D16,Béton!D16,Plâtre!D16,Enduits!D16,'Bois et dérivés'!D16,Isolants!D17,Divers!D16,'Matériaux de construction non h'!D16,'Id a la composition 1'!D16)</f>
        <v>Identique à la composition principale</v>
      </c>
      <c r="E18" t="str">
        <f>CHOOSE('Gamme de matériau'!$C$10,Aucun!E16,'Vide et comble'!E16,Métaux!E16,'Pierre naturelle'!E16,Briques!E16,'Blocs de béton'!E16,Béton!E16,Plâtre!E16,Enduits!E16,'Bois et dérivés'!E16,Isolants!E17,Divers!E16,'Matériaux de construction non h'!E16,'Id a la composition 1'!E16)</f>
        <v>Identique à la composition principale</v>
      </c>
      <c r="F18" t="str">
        <f>CHOOSE('Gamme de matériau'!$C$10,Aucun!F16,'Vide et comble'!F16,Métaux!F16,'Pierre naturelle'!F16,Briques!F16,'Blocs de béton'!F16,Béton!F16,Plâtre!F16,Enduits!F16,'Bois et dérivés'!F16,Isolants!F17,Divers!F16,'Matériaux de construction non h'!F16,'Id a la composition 1'!F16)</f>
        <v>Identique à la composition principale</v>
      </c>
    </row>
    <row r="19" spans="2:6" x14ac:dyDescent="0.25">
      <c r="B19" t="str">
        <f>CHOOSE('Gamme de matériau'!$C$10,Aucun!B17,'Vide et comble'!B17,Métaux!B17,'Pierre naturelle'!B17,Briques!B17,'Blocs de béton'!B17,Béton!B17,Plâtre!B17,Enduits!B17,'Bois et dérivés'!B17,Isolants!B18,Divers!B17,'Matériaux de construction non h'!B17,'Id a la composition 1'!B17)</f>
        <v>Identique à la composition principale</v>
      </c>
      <c r="C19" t="str">
        <f>CHOOSE('Gamme de matériau'!$C$10,Aucun!C17,'Vide et comble'!C17,Métaux!C17,'Pierre naturelle'!C17,Briques!C17,'Blocs de béton'!C17,Béton!C17,Plâtre!C17,Enduits!C17,'Bois et dérivés'!C17,Isolants!C18,Divers!C17,'Matériaux de construction non h'!C17,'Id a la composition 1'!C17)</f>
        <v>Identique à la composition principale</v>
      </c>
      <c r="D19" t="str">
        <f>CHOOSE('Gamme de matériau'!$C$10,Aucun!D17,'Vide et comble'!D17,Métaux!D17,'Pierre naturelle'!D17,Briques!D17,'Blocs de béton'!D17,Béton!D17,Plâtre!D17,Enduits!D17,'Bois et dérivés'!D17,Isolants!D18,Divers!D17,'Matériaux de construction non h'!D17,'Id a la composition 1'!D17)</f>
        <v>Identique à la composition principale</v>
      </c>
      <c r="E19" t="str">
        <f>CHOOSE('Gamme de matériau'!$C$10,Aucun!E17,'Vide et comble'!E17,Métaux!E17,'Pierre naturelle'!E17,Briques!E17,'Blocs de béton'!E17,Béton!E17,Plâtre!E17,Enduits!E17,'Bois et dérivés'!E17,Isolants!E18,Divers!E17,'Matériaux de construction non h'!E17,'Id a la composition 1'!E17)</f>
        <v>Identique à la composition principale</v>
      </c>
      <c r="F19" t="str">
        <f>CHOOSE('Gamme de matériau'!$C$10,Aucun!F17,'Vide et comble'!F17,Métaux!F17,'Pierre naturelle'!F17,Briques!F17,'Blocs de béton'!F17,Béton!F17,Plâtre!F17,Enduits!F17,'Bois et dérivés'!F17,Isolants!F18,Divers!F17,'Matériaux de construction non h'!F17,'Id a la composition 1'!F17)</f>
        <v>Identique à la composition principale</v>
      </c>
    </row>
    <row r="20" spans="2:6" x14ac:dyDescent="0.25">
      <c r="B20" t="str">
        <f>CHOOSE('Gamme de matériau'!$C$10,Aucun!B18,'Vide et comble'!B18,Métaux!B18,'Pierre naturelle'!B18,Briques!B18,'Blocs de béton'!B18,Béton!B18,Plâtre!B18,Enduits!B18,'Bois et dérivés'!B18,Isolants!B19,Divers!B18,'Matériaux de construction non h'!B18,'Id a la composition 1'!B18)</f>
        <v>Identique à la composition principale</v>
      </c>
      <c r="C20" t="str">
        <f>CHOOSE('Gamme de matériau'!$C$10,Aucun!C18,'Vide et comble'!C18,Métaux!C18,'Pierre naturelle'!C18,Briques!C18,'Blocs de béton'!C18,Béton!C18,Plâtre!C18,Enduits!C18,'Bois et dérivés'!C18,Isolants!C19,Divers!C18,'Matériaux de construction non h'!C18,'Id a la composition 1'!C18)</f>
        <v>Identique à la composition principale</v>
      </c>
      <c r="D20" t="str">
        <f>CHOOSE('Gamme de matériau'!$C$10,Aucun!D18,'Vide et comble'!D18,Métaux!D18,'Pierre naturelle'!D18,Briques!D18,'Blocs de béton'!D18,Béton!D18,Plâtre!D18,Enduits!D18,'Bois et dérivés'!D18,Isolants!D19,Divers!D18,'Matériaux de construction non h'!D18,'Id a la composition 1'!D18)</f>
        <v>Identique à la composition principale</v>
      </c>
      <c r="E20" t="str">
        <f>CHOOSE('Gamme de matériau'!$C$10,Aucun!E18,'Vide et comble'!E18,Métaux!E18,'Pierre naturelle'!E18,Briques!E18,'Blocs de béton'!E18,Béton!E18,Plâtre!E18,Enduits!E18,'Bois et dérivés'!E18,Isolants!E19,Divers!E18,'Matériaux de construction non h'!E18,'Id a la composition 1'!E18)</f>
        <v>Identique à la composition principale</v>
      </c>
      <c r="F20" t="str">
        <f>CHOOSE('Gamme de matériau'!$C$10,Aucun!F18,'Vide et comble'!F18,Métaux!F18,'Pierre naturelle'!F18,Briques!F18,'Blocs de béton'!F18,Béton!F18,Plâtre!F18,Enduits!F18,'Bois et dérivés'!F18,Isolants!F19,Divers!F18,'Matériaux de construction non h'!F18,'Id a la composition 1'!F18)</f>
        <v>Identique à la composition principale</v>
      </c>
    </row>
    <row r="21" spans="2:6" x14ac:dyDescent="0.25">
      <c r="B21" t="str">
        <f>CHOOSE('Gamme de matériau'!$C$10,Aucun!B19,'Vide et comble'!B19,Métaux!B19,'Pierre naturelle'!B19,Briques!B19,'Blocs de béton'!B19,Béton!B19,Plâtre!B19,Enduits!B19,'Bois et dérivés'!B19,Isolants!B20,Divers!B19,'Matériaux de construction non h'!B19,'Id a la composition 1'!B19)</f>
        <v>Identique à la composition principale</v>
      </c>
      <c r="C21" t="str">
        <f>CHOOSE('Gamme de matériau'!$C$10,Aucun!C19,'Vide et comble'!C19,Métaux!C19,'Pierre naturelle'!C19,Briques!C19,'Blocs de béton'!C19,Béton!C19,Plâtre!C19,Enduits!C19,'Bois et dérivés'!C19,Isolants!C20,Divers!C19,'Matériaux de construction non h'!C19,'Id a la composition 1'!C19)</f>
        <v>Identique à la composition principale</v>
      </c>
      <c r="D21" t="str">
        <f>CHOOSE('Gamme de matériau'!$C$10,Aucun!D19,'Vide et comble'!D19,Métaux!D19,'Pierre naturelle'!D19,Briques!D19,'Blocs de béton'!D19,Béton!D19,Plâtre!D19,Enduits!D19,'Bois et dérivés'!D19,Isolants!D20,Divers!D19,'Matériaux de construction non h'!D19,'Id a la composition 1'!D19)</f>
        <v>Identique à la composition principale</v>
      </c>
      <c r="E21" t="str">
        <f>CHOOSE('Gamme de matériau'!$C$10,Aucun!E19,'Vide et comble'!E19,Métaux!E19,'Pierre naturelle'!E19,Briques!E19,'Blocs de béton'!E19,Béton!E19,Plâtre!E19,Enduits!E19,'Bois et dérivés'!E19,Isolants!E20,Divers!E19,'Matériaux de construction non h'!E19,'Id a la composition 1'!E19)</f>
        <v>Identique à la composition principale</v>
      </c>
      <c r="F21" t="str">
        <f>CHOOSE('Gamme de matériau'!$C$10,Aucun!F19,'Vide et comble'!F19,Métaux!F19,'Pierre naturelle'!F19,Briques!F19,'Blocs de béton'!F19,Béton!F19,Plâtre!F19,Enduits!F19,'Bois et dérivés'!F19,Isolants!F20,Divers!F19,'Matériaux de construction non h'!F19,'Id a la composition 1'!F19)</f>
        <v>Identique à la composition principale</v>
      </c>
    </row>
    <row r="22" spans="2:6" x14ac:dyDescent="0.25">
      <c r="B22" t="str">
        <f>CHOOSE('Gamme de matériau'!$C$10,Aucun!B20,'Vide et comble'!B20,Métaux!B20,'Pierre naturelle'!B20,Briques!B20,'Blocs de béton'!B20,Béton!B20,Plâtre!B20,Enduits!B20,'Bois et dérivés'!B20,Isolants!B21,Divers!B20,'Matériaux de construction non h'!B20,'Id a la composition 1'!B20)</f>
        <v>Identique à la composition principale</v>
      </c>
      <c r="C22" t="str">
        <f>CHOOSE('Gamme de matériau'!$C$10,Aucun!C20,'Vide et comble'!C20,Métaux!C20,'Pierre naturelle'!C20,Briques!C20,'Blocs de béton'!C20,Béton!C20,Plâtre!C20,Enduits!C20,'Bois et dérivés'!C20,Isolants!C21,Divers!C20,'Matériaux de construction non h'!C20,'Id a la composition 1'!C20)</f>
        <v>Identique à la composition principale</v>
      </c>
      <c r="D22" t="str">
        <f>CHOOSE('Gamme de matériau'!$C$10,Aucun!D20,'Vide et comble'!D20,Métaux!D20,'Pierre naturelle'!D20,Briques!D20,'Blocs de béton'!D20,Béton!D20,Plâtre!D20,Enduits!D20,'Bois et dérivés'!D20,Isolants!D21,Divers!D20,'Matériaux de construction non h'!D20,'Id a la composition 1'!D20)</f>
        <v>Identique à la composition principale</v>
      </c>
      <c r="E22" t="str">
        <f>CHOOSE('Gamme de matériau'!$C$10,Aucun!E20,'Vide et comble'!E20,Métaux!E20,'Pierre naturelle'!E20,Briques!E20,'Blocs de béton'!E20,Béton!E20,Plâtre!E20,Enduits!E20,'Bois et dérivés'!E20,Isolants!E21,Divers!E20,'Matériaux de construction non h'!E20,'Id a la composition 1'!E20)</f>
        <v>Identique à la composition principale</v>
      </c>
      <c r="F22" t="str">
        <f>CHOOSE('Gamme de matériau'!$C$10,Aucun!F20,'Vide et comble'!F20,Métaux!F20,'Pierre naturelle'!F20,Briques!F20,'Blocs de béton'!F20,Béton!F20,Plâtre!F20,Enduits!F20,'Bois et dérivés'!F20,Isolants!F21,Divers!F20,'Matériaux de construction non h'!F20,'Id a la composition 1'!F20)</f>
        <v>Identique à la composition principale</v>
      </c>
    </row>
    <row r="23" spans="2:6" x14ac:dyDescent="0.25">
      <c r="B23" t="str">
        <f>CHOOSE('Gamme de matériau'!$C$10,Aucun!B21,'Vide et comble'!B21,Métaux!B21,'Pierre naturelle'!B21,Briques!B21,'Blocs de béton'!B21,Béton!B21,Plâtre!B21,Enduits!B21,'Bois et dérivés'!B21,Isolants!B22,Divers!B21,'Matériaux de construction non h'!B21,'Id a la composition 1'!B21)</f>
        <v>Identique à la composition principale</v>
      </c>
      <c r="C23" t="str">
        <f>CHOOSE('Gamme de matériau'!$C$10,Aucun!C21,'Vide et comble'!C21,Métaux!C21,'Pierre naturelle'!C21,Briques!C21,'Blocs de béton'!C21,Béton!C21,Plâtre!C21,Enduits!C21,'Bois et dérivés'!C21,Isolants!C22,Divers!C21,'Matériaux de construction non h'!C21,'Id a la composition 1'!C21)</f>
        <v>Identique à la composition principale</v>
      </c>
      <c r="D23" t="str">
        <f>CHOOSE('Gamme de matériau'!$C$10,Aucun!D21,'Vide et comble'!D21,Métaux!D21,'Pierre naturelle'!D21,Briques!D21,'Blocs de béton'!D21,Béton!D21,Plâtre!D21,Enduits!D21,'Bois et dérivés'!D21,Isolants!D22,Divers!D21,'Matériaux de construction non h'!D21,'Id a la composition 1'!D21)</f>
        <v>Identique à la composition principale</v>
      </c>
      <c r="E23" t="str">
        <f>CHOOSE('Gamme de matériau'!$C$10,Aucun!E21,'Vide et comble'!E21,Métaux!E21,'Pierre naturelle'!E21,Briques!E21,'Blocs de béton'!E21,Béton!E21,Plâtre!E21,Enduits!E21,'Bois et dérivés'!E21,Isolants!E22,Divers!E21,'Matériaux de construction non h'!E21,'Id a la composition 1'!E21)</f>
        <v>Identique à la composition principale</v>
      </c>
      <c r="F23" t="str">
        <f>CHOOSE('Gamme de matériau'!$C$10,Aucun!F21,'Vide et comble'!F21,Métaux!F21,'Pierre naturelle'!F21,Briques!F21,'Blocs de béton'!F21,Béton!F21,Plâtre!F21,Enduits!F21,'Bois et dérivés'!F21,Isolants!F22,Divers!F21,'Matériaux de construction non h'!F21,'Id a la composition 1'!F21)</f>
        <v>Identique à la composition principale</v>
      </c>
    </row>
    <row r="24" spans="2:6" x14ac:dyDescent="0.25">
      <c r="B24" t="str">
        <f>CHOOSE('Gamme de matériau'!$C$10,Aucun!B22,'Vide et comble'!B22,Métaux!B22,'Pierre naturelle'!B22,Briques!B22,'Blocs de béton'!B22,Béton!B22,Plâtre!B22,Enduits!B22,'Bois et dérivés'!B22,Isolants!B23,Divers!B22,'Matériaux de construction non h'!B22,'Id a la composition 1'!B22)</f>
        <v>Identique à la composition principale</v>
      </c>
      <c r="C24" t="str">
        <f>CHOOSE('Gamme de matériau'!$C$10,Aucun!C22,'Vide et comble'!C22,Métaux!C22,'Pierre naturelle'!C22,Briques!C22,'Blocs de béton'!C22,Béton!C22,Plâtre!C22,Enduits!C22,'Bois et dérivés'!C22,Isolants!C23,Divers!C22,'Matériaux de construction non h'!C22,'Id a la composition 1'!C22)</f>
        <v>Identique à la composition principale</v>
      </c>
      <c r="D24" t="str">
        <f>CHOOSE('Gamme de matériau'!$C$10,Aucun!D22,'Vide et comble'!D22,Métaux!D22,'Pierre naturelle'!D22,Briques!D22,'Blocs de béton'!D22,Béton!D22,Plâtre!D22,Enduits!D22,'Bois et dérivés'!D22,Isolants!D23,Divers!D22,'Matériaux de construction non h'!D22,'Id a la composition 1'!D22)</f>
        <v>Identique à la composition principale</v>
      </c>
      <c r="E24" t="str">
        <f>CHOOSE('Gamme de matériau'!$C$10,Aucun!E22,'Vide et comble'!E22,Métaux!E22,'Pierre naturelle'!E22,Briques!E22,'Blocs de béton'!E22,Béton!E22,Plâtre!E22,Enduits!E22,'Bois et dérivés'!E22,Isolants!E23,Divers!E22,'Matériaux de construction non h'!E22,'Id a la composition 1'!E22)</f>
        <v>Identique à la composition principale</v>
      </c>
      <c r="F24" t="str">
        <f>CHOOSE('Gamme de matériau'!$C$10,Aucun!F22,'Vide et comble'!F22,Métaux!F22,'Pierre naturelle'!F22,Briques!F22,'Blocs de béton'!F22,Béton!F22,Plâtre!F22,Enduits!F22,'Bois et dérivés'!F22,Isolants!F23,Divers!F22,'Matériaux de construction non h'!F22,'Id a la composition 1'!F22)</f>
        <v>Identique à la composition principale</v>
      </c>
    </row>
    <row r="25" spans="2:6" x14ac:dyDescent="0.25">
      <c r="B25" t="str">
        <f>CHOOSE('Gamme de matériau'!$C$10,Aucun!B23,'Vide et comble'!B23,Métaux!B23,'Pierre naturelle'!B23,Briques!B23,'Blocs de béton'!B23,Béton!B23,Plâtre!B23,Enduits!B23,'Bois et dérivés'!B23,Isolants!B24,Divers!B23,'Matériaux de construction non h'!B23,'Id a la composition 1'!B23)</f>
        <v>Identique à la composition principale</v>
      </c>
      <c r="C25" t="str">
        <f>CHOOSE('Gamme de matériau'!$C$10,Aucun!C23,'Vide et comble'!C23,Métaux!C23,'Pierre naturelle'!C23,Briques!C23,'Blocs de béton'!C23,Béton!C23,Plâtre!C23,Enduits!C23,'Bois et dérivés'!C23,Isolants!C24,Divers!C23,'Matériaux de construction non h'!C23,'Id a la composition 1'!C23)</f>
        <v>Identique à la composition principale</v>
      </c>
      <c r="D25" t="str">
        <f>CHOOSE('Gamme de matériau'!$C$10,Aucun!D23,'Vide et comble'!D23,Métaux!D23,'Pierre naturelle'!D23,Briques!D23,'Blocs de béton'!D23,Béton!D23,Plâtre!D23,Enduits!D23,'Bois et dérivés'!D23,Isolants!D24,Divers!D23,'Matériaux de construction non h'!D23,'Id a la composition 1'!D23)</f>
        <v>Identique à la composition principale</v>
      </c>
      <c r="E25" t="str">
        <f>CHOOSE('Gamme de matériau'!$C$10,Aucun!E23,'Vide et comble'!E23,Métaux!E23,'Pierre naturelle'!E23,Briques!E23,'Blocs de béton'!E23,Béton!E23,Plâtre!E23,Enduits!E23,'Bois et dérivés'!E23,Isolants!E24,Divers!E23,'Matériaux de construction non h'!E23,'Id a la composition 1'!E23)</f>
        <v>Identique à la composition principale</v>
      </c>
      <c r="F25" t="str">
        <f>CHOOSE('Gamme de matériau'!$C$10,Aucun!F23,'Vide et comble'!F23,Métaux!F23,'Pierre naturelle'!F23,Briques!F23,'Blocs de béton'!F23,Béton!F23,Plâtre!F23,Enduits!F23,'Bois et dérivés'!F23,Isolants!F24,Divers!F23,'Matériaux de construction non h'!F23,'Id a la composition 1'!F23)</f>
        <v>Identique à la composition principale</v>
      </c>
    </row>
    <row r="26" spans="2:6" x14ac:dyDescent="0.25">
      <c r="B26" t="str">
        <f>CHOOSE('Gamme de matériau'!$C$10,Aucun!B24,'Vide et comble'!B24,Métaux!B24,'Pierre naturelle'!B24,Briques!B24,'Blocs de béton'!B24,Béton!B24,Plâtre!B24,Enduits!B24,'Bois et dérivés'!B24,Isolants!B25,Divers!B24,'Matériaux de construction non h'!B24,'Id a la composition 1'!B24)</f>
        <v>Identique à la composition principale</v>
      </c>
      <c r="C26" t="str">
        <f>CHOOSE('Gamme de matériau'!$C$10,Aucun!C24,'Vide et comble'!C24,Métaux!C24,'Pierre naturelle'!C24,Briques!C24,'Blocs de béton'!C24,Béton!C24,Plâtre!C24,Enduits!C24,'Bois et dérivés'!C24,Isolants!C25,Divers!C24,'Matériaux de construction non h'!C24,'Id a la composition 1'!C24)</f>
        <v>Identique à la composition principale</v>
      </c>
      <c r="D26" t="str">
        <f>CHOOSE('Gamme de matériau'!$C$10,Aucun!D24,'Vide et comble'!D24,Métaux!D24,'Pierre naturelle'!D24,Briques!D24,'Blocs de béton'!D24,Béton!D24,Plâtre!D24,Enduits!D24,'Bois et dérivés'!D24,Isolants!D25,Divers!D24,'Matériaux de construction non h'!D24,'Id a la composition 1'!D24)</f>
        <v>Identique à la composition principale</v>
      </c>
      <c r="E26" t="str">
        <f>CHOOSE('Gamme de matériau'!$C$10,Aucun!E24,'Vide et comble'!E24,Métaux!E24,'Pierre naturelle'!E24,Briques!E24,'Blocs de béton'!E24,Béton!E24,Plâtre!E24,Enduits!E24,'Bois et dérivés'!E24,Isolants!E25,Divers!E24,'Matériaux de construction non h'!E24,'Id a la composition 1'!E24)</f>
        <v>Identique à la composition principale</v>
      </c>
      <c r="F26" t="str">
        <f>CHOOSE('Gamme de matériau'!$C$10,Aucun!F24,'Vide et comble'!F24,Métaux!F24,'Pierre naturelle'!F24,Briques!F24,'Blocs de béton'!F24,Béton!F24,Plâtre!F24,Enduits!F24,'Bois et dérivés'!F24,Isolants!F25,Divers!F24,'Matériaux de construction non h'!F24,'Id a la composition 1'!F24)</f>
        <v>Identique à la composition principale</v>
      </c>
    </row>
    <row r="27" spans="2:6" x14ac:dyDescent="0.25">
      <c r="B27" t="str">
        <f>CHOOSE('Gamme de matériau'!$C$10,Aucun!B25,'Vide et comble'!B25,Métaux!B25,'Pierre naturelle'!B25,Briques!B25,'Blocs de béton'!B25,Béton!B25,Plâtre!B25,Enduits!B25,'Bois et dérivés'!B25,Isolants!B26,Divers!B25,'Matériaux de construction non h'!B25,'Id a la composition 1'!B25)</f>
        <v>Identique à la composition principale</v>
      </c>
      <c r="C27" t="str">
        <f>CHOOSE('Gamme de matériau'!$C$10,Aucun!C25,'Vide et comble'!C25,Métaux!C25,'Pierre naturelle'!C25,Briques!C25,'Blocs de béton'!C25,Béton!C25,Plâtre!C25,Enduits!C25,'Bois et dérivés'!C25,Isolants!C26,Divers!C25,'Matériaux de construction non h'!C25,'Id a la composition 1'!C25)</f>
        <v>Identique à la composition principale</v>
      </c>
      <c r="D27" t="str">
        <f>CHOOSE('Gamme de matériau'!$C$10,Aucun!D25,'Vide et comble'!D25,Métaux!D25,'Pierre naturelle'!D25,Briques!D25,'Blocs de béton'!D25,Béton!D25,Plâtre!D25,Enduits!D25,'Bois et dérivés'!D25,Isolants!D26,Divers!D25,'Matériaux de construction non h'!D25,'Id a la composition 1'!D25)</f>
        <v>Identique à la composition principale</v>
      </c>
      <c r="E27" t="str">
        <f>CHOOSE('Gamme de matériau'!$C$10,Aucun!E25,'Vide et comble'!E25,Métaux!E25,'Pierre naturelle'!E25,Briques!E25,'Blocs de béton'!E25,Béton!E25,Plâtre!E25,Enduits!E25,'Bois et dérivés'!E25,Isolants!E26,Divers!E25,'Matériaux de construction non h'!E25,'Id a la composition 1'!E25)</f>
        <v>Identique à la composition principale</v>
      </c>
      <c r="F27" t="str">
        <f>CHOOSE('Gamme de matériau'!$C$10,Aucun!F25,'Vide et comble'!F25,Métaux!F25,'Pierre naturelle'!F25,Briques!F25,'Blocs de béton'!F25,Béton!F25,Plâtre!F25,Enduits!F25,'Bois et dérivés'!F25,Isolants!F26,Divers!F25,'Matériaux de construction non h'!F25,'Id a la composition 1'!F25)</f>
        <v>Identique à la composition principale</v>
      </c>
    </row>
    <row r="28" spans="2:6" x14ac:dyDescent="0.25">
      <c r="B28" t="str">
        <f>CHOOSE('Gamme de matériau'!$C$10,Aucun!B26,'Vide et comble'!B26,Métaux!B26,'Pierre naturelle'!B26,Briques!B26,'Blocs de béton'!B26,Béton!B26,Plâtre!B26,Enduits!B26,'Bois et dérivés'!B26,Isolants!B27,Divers!B26,'Matériaux de construction non h'!B26,'Id a la composition 1'!B26)</f>
        <v>Identique à la composition principale</v>
      </c>
      <c r="C28" t="str">
        <f>CHOOSE('Gamme de matériau'!$C$10,Aucun!C26,'Vide et comble'!C26,Métaux!C26,'Pierre naturelle'!C26,Briques!C26,'Blocs de béton'!C26,Béton!C26,Plâtre!C26,Enduits!C26,'Bois et dérivés'!C26,Isolants!C27,Divers!C26,'Matériaux de construction non h'!C26,'Id a la composition 1'!C26)</f>
        <v>Identique à la composition principale</v>
      </c>
      <c r="D28" t="str">
        <f>CHOOSE('Gamme de matériau'!$C$10,Aucun!D26,'Vide et comble'!D26,Métaux!D26,'Pierre naturelle'!D26,Briques!D26,'Blocs de béton'!D26,Béton!D26,Plâtre!D26,Enduits!D26,'Bois et dérivés'!D26,Isolants!D27,Divers!D26,'Matériaux de construction non h'!D26,'Id a la composition 1'!D26)</f>
        <v>Identique à la composition principale</v>
      </c>
      <c r="E28" t="str">
        <f>CHOOSE('Gamme de matériau'!$C$10,Aucun!E26,'Vide et comble'!E26,Métaux!E26,'Pierre naturelle'!E26,Briques!E26,'Blocs de béton'!E26,Béton!E26,Plâtre!E26,Enduits!E26,'Bois et dérivés'!E26,Isolants!E27,Divers!E26,'Matériaux de construction non h'!E26,'Id a la composition 1'!E26)</f>
        <v>Identique à la composition principale</v>
      </c>
      <c r="F28" t="str">
        <f>CHOOSE('Gamme de matériau'!$C$10,Aucun!F26,'Vide et comble'!F26,Métaux!F26,'Pierre naturelle'!F26,Briques!F26,'Blocs de béton'!F26,Béton!F26,Plâtre!F26,Enduits!F26,'Bois et dérivés'!F26,Isolants!F27,Divers!F26,'Matériaux de construction non h'!F26,'Id a la composition 1'!F26)</f>
        <v>Identique à la composition principale</v>
      </c>
    </row>
    <row r="29" spans="2:6" x14ac:dyDescent="0.25">
      <c r="B29" t="str">
        <f>CHOOSE('Gamme de matériau'!$C$10,Aucun!B27,'Vide et comble'!B27,Métaux!B27,'Pierre naturelle'!B27,Briques!B27,'Blocs de béton'!B27,Béton!B27,Plâtre!B27,Enduits!B27,'Bois et dérivés'!B27,Isolants!B28,Divers!B27,'Matériaux de construction non h'!B27,'Id a la composition 1'!B27)</f>
        <v>Identique à la composition principale</v>
      </c>
      <c r="C29" t="str">
        <f>CHOOSE('Gamme de matériau'!$C$10,Aucun!C27,'Vide et comble'!C27,Métaux!C27,'Pierre naturelle'!C27,Briques!C27,'Blocs de béton'!C27,Béton!C27,Plâtre!C27,Enduits!C27,'Bois et dérivés'!C27,Isolants!C28,Divers!C27,'Matériaux de construction non h'!C27,'Id a la composition 1'!C27)</f>
        <v>Identique à la composition principale</v>
      </c>
      <c r="D29" t="str">
        <f>CHOOSE('Gamme de matériau'!$C$10,Aucun!D27,'Vide et comble'!D27,Métaux!D27,'Pierre naturelle'!D27,Briques!D27,'Blocs de béton'!D27,Béton!D27,Plâtre!D27,Enduits!D27,'Bois et dérivés'!D27,Isolants!D28,Divers!D27,'Matériaux de construction non h'!D27,'Id a la composition 1'!D27)</f>
        <v>Identique à la composition principale</v>
      </c>
      <c r="E29" t="str">
        <f>CHOOSE('Gamme de matériau'!$C$10,Aucun!E27,'Vide et comble'!E27,Métaux!E27,'Pierre naturelle'!E27,Briques!E27,'Blocs de béton'!E27,Béton!E27,Plâtre!E27,Enduits!E27,'Bois et dérivés'!E27,Isolants!E28,Divers!E27,'Matériaux de construction non h'!E27,'Id a la composition 1'!E27)</f>
        <v>Identique à la composition principale</v>
      </c>
      <c r="F29" t="str">
        <f>CHOOSE('Gamme de matériau'!$C$10,Aucun!F27,'Vide et comble'!F27,Métaux!F27,'Pierre naturelle'!F27,Briques!F27,'Blocs de béton'!F27,Béton!F27,Plâtre!F27,Enduits!F27,'Bois et dérivés'!F27,Isolants!F28,Divers!F27,'Matériaux de construction non h'!F27,'Id a la composition 1'!F27)</f>
        <v>Identique à la composition principale</v>
      </c>
    </row>
    <row r="30" spans="2:6" x14ac:dyDescent="0.25">
      <c r="B30" t="str">
        <f>CHOOSE('Gamme de matériau'!$C$10,Aucun!B28,'Vide et comble'!B28,Métaux!B28,'Pierre naturelle'!B28,Briques!B28,'Blocs de béton'!B28,Béton!B28,Plâtre!B28,Enduits!B28,'Bois et dérivés'!B28,Isolants!B29,Divers!B28,'Matériaux de construction non h'!B28,'Id a la composition 1'!B28)</f>
        <v>Identique à la composition principale</v>
      </c>
      <c r="C30" t="str">
        <f>CHOOSE('Gamme de matériau'!$C$10,Aucun!C28,'Vide et comble'!C28,Métaux!C28,'Pierre naturelle'!C28,Briques!C28,'Blocs de béton'!C28,Béton!C28,Plâtre!C28,Enduits!C28,'Bois et dérivés'!C28,Isolants!C29,Divers!C28,'Matériaux de construction non h'!C28,'Id a la composition 1'!C28)</f>
        <v>Identique à la composition principale</v>
      </c>
      <c r="D30" t="str">
        <f>CHOOSE('Gamme de matériau'!$C$10,Aucun!D28,'Vide et comble'!D28,Métaux!D28,'Pierre naturelle'!D28,Briques!D28,'Blocs de béton'!D28,Béton!D28,Plâtre!D28,Enduits!D28,'Bois et dérivés'!D28,Isolants!D29,Divers!D28,'Matériaux de construction non h'!D28,'Id a la composition 1'!D28)</f>
        <v>Identique à la composition principale</v>
      </c>
      <c r="E30" t="str">
        <f>CHOOSE('Gamme de matériau'!$C$10,Aucun!E28,'Vide et comble'!E28,Métaux!E28,'Pierre naturelle'!E28,Briques!E28,'Blocs de béton'!E28,Béton!E28,Plâtre!E28,Enduits!E28,'Bois et dérivés'!E28,Isolants!E29,Divers!E28,'Matériaux de construction non h'!E28,'Id a la composition 1'!E28)</f>
        <v>Identique à la composition principale</v>
      </c>
      <c r="F30" t="str">
        <f>CHOOSE('Gamme de matériau'!$C$10,Aucun!F28,'Vide et comble'!F28,Métaux!F28,'Pierre naturelle'!F28,Briques!F28,'Blocs de béton'!F28,Béton!F28,Plâtre!F28,Enduits!F28,'Bois et dérivés'!F28,Isolants!F29,Divers!F28,'Matériaux de construction non h'!F28,'Id a la composition 1'!F28)</f>
        <v>Identique à la composition principale</v>
      </c>
    </row>
    <row r="31" spans="2:6" x14ac:dyDescent="0.25">
      <c r="B31" t="str">
        <f>CHOOSE('Gamme de matériau'!$C$10,Aucun!B29,'Vide et comble'!B29,Métaux!B29,'Pierre naturelle'!B29,Briques!B29,'Blocs de béton'!B29,Béton!B29,Plâtre!B29,Enduits!B29,'Bois et dérivés'!B29,Isolants!B30,Divers!B29,'Matériaux de construction non h'!B29,'Id a la composition 1'!B29)</f>
        <v>Identique à la composition principale</v>
      </c>
      <c r="C31" t="str">
        <f>CHOOSE('Gamme de matériau'!$C$10,Aucun!C29,'Vide et comble'!C29,Métaux!C29,'Pierre naturelle'!C29,Briques!C29,'Blocs de béton'!C29,Béton!C29,Plâtre!C29,Enduits!C29,'Bois et dérivés'!C29,Isolants!C30,Divers!C29,'Matériaux de construction non h'!C29,'Id a la composition 1'!C29)</f>
        <v>Identique à la composition principale</v>
      </c>
      <c r="D31" t="str">
        <f>CHOOSE('Gamme de matériau'!$C$10,Aucun!D29,'Vide et comble'!D29,Métaux!D29,'Pierre naturelle'!D29,Briques!D29,'Blocs de béton'!D29,Béton!D29,Plâtre!D29,Enduits!D29,'Bois et dérivés'!D29,Isolants!D30,Divers!D29,'Matériaux de construction non h'!D29,'Id a la composition 1'!D29)</f>
        <v>Identique à la composition principale</v>
      </c>
      <c r="E31" t="str">
        <f>CHOOSE('Gamme de matériau'!$C$10,Aucun!E29,'Vide et comble'!E29,Métaux!E29,'Pierre naturelle'!E29,Briques!E29,'Blocs de béton'!E29,Béton!E29,Plâtre!E29,Enduits!E29,'Bois et dérivés'!E29,Isolants!E30,Divers!E29,'Matériaux de construction non h'!E29,'Id a la composition 1'!E29)</f>
        <v>Identique à la composition principale</v>
      </c>
      <c r="F31" t="str">
        <f>CHOOSE('Gamme de matériau'!$C$10,Aucun!F29,'Vide et comble'!F29,Métaux!F29,'Pierre naturelle'!F29,Briques!F29,'Blocs de béton'!F29,Béton!F29,Plâtre!F29,Enduits!F29,'Bois et dérivés'!F29,Isolants!F30,Divers!F29,'Matériaux de construction non h'!F29,'Id a la composition 1'!F29)</f>
        <v>Identique à la composition principale</v>
      </c>
    </row>
    <row r="32" spans="2:6" x14ac:dyDescent="0.25">
      <c r="B32" t="str">
        <f>CHOOSE('Gamme de matériau'!$C$10,Aucun!B30,'Vide et comble'!B30,Métaux!B30,'Pierre naturelle'!B30,Briques!B30,'Blocs de béton'!B30,Béton!B30,Plâtre!B30,Enduits!B30,'Bois et dérivés'!B30,Isolants!B31,Divers!B30,'Matériaux de construction non h'!B30,'Id a la composition 1'!B30)</f>
        <v>Identique à la composition principale</v>
      </c>
      <c r="C32" t="str">
        <f>CHOOSE('Gamme de matériau'!$C$10,Aucun!C30,'Vide et comble'!C30,Métaux!C30,'Pierre naturelle'!C30,Briques!C30,'Blocs de béton'!C30,Béton!C30,Plâtre!C30,Enduits!C30,'Bois et dérivés'!C30,Isolants!C31,Divers!C30,'Matériaux de construction non h'!C30,'Id a la composition 1'!C30)</f>
        <v>Identique à la composition principale</v>
      </c>
      <c r="D32" t="str">
        <f>CHOOSE('Gamme de matériau'!$C$10,Aucun!D30,'Vide et comble'!D30,Métaux!D30,'Pierre naturelle'!D30,Briques!D30,'Blocs de béton'!D30,Béton!D30,Plâtre!D30,Enduits!D30,'Bois et dérivés'!D30,Isolants!D31,Divers!D30,'Matériaux de construction non h'!D30,'Id a la composition 1'!D30)</f>
        <v>Identique à la composition principale</v>
      </c>
      <c r="E32" t="str">
        <f>CHOOSE('Gamme de matériau'!$C$10,Aucun!E30,'Vide et comble'!E30,Métaux!E30,'Pierre naturelle'!E30,Briques!E30,'Blocs de béton'!E30,Béton!E30,Plâtre!E30,Enduits!E30,'Bois et dérivés'!E30,Isolants!E31,Divers!E30,'Matériaux de construction non h'!E30,'Id a la composition 1'!E30)</f>
        <v>Identique à la composition principale</v>
      </c>
      <c r="F32" t="str">
        <f>CHOOSE('Gamme de matériau'!$C$10,Aucun!F30,'Vide et comble'!F30,Métaux!F30,'Pierre naturelle'!F30,Briques!F30,'Blocs de béton'!F30,Béton!F30,Plâtre!F30,Enduits!F30,'Bois et dérivés'!F30,Isolants!F31,Divers!F30,'Matériaux de construction non h'!F30,'Id a la composition 1'!F30)</f>
        <v>Identique à la composition principale</v>
      </c>
    </row>
    <row r="33" spans="2:6" x14ac:dyDescent="0.25">
      <c r="B33" t="str">
        <f>CHOOSE('Gamme de matériau'!$C$10,Aucun!B31,'Vide et comble'!B31,Métaux!B31,'Pierre naturelle'!B31,Briques!B31,'Blocs de béton'!B31,Béton!B31,Plâtre!B31,Enduits!B31,'Bois et dérivés'!B31,Isolants!B32,Divers!B31,'Matériaux de construction non h'!B31,'Id a la composition 1'!B31)</f>
        <v>Identique à la composition principale</v>
      </c>
      <c r="C33" t="str">
        <f>CHOOSE('Gamme de matériau'!$C$10,Aucun!C31,'Vide et comble'!C31,Métaux!C31,'Pierre naturelle'!C31,Briques!C31,'Blocs de béton'!C31,Béton!C31,Plâtre!C31,Enduits!C31,'Bois et dérivés'!C31,Isolants!C32,Divers!C31,'Matériaux de construction non h'!C31,'Id a la composition 1'!C31)</f>
        <v>Identique à la composition principale</v>
      </c>
      <c r="D33" t="str">
        <f>CHOOSE('Gamme de matériau'!$C$10,Aucun!D31,'Vide et comble'!D31,Métaux!D31,'Pierre naturelle'!D31,Briques!D31,'Blocs de béton'!D31,Béton!D31,Plâtre!D31,Enduits!D31,'Bois et dérivés'!D31,Isolants!D32,Divers!D31,'Matériaux de construction non h'!D31,'Id a la composition 1'!D31)</f>
        <v>Identique à la composition principale</v>
      </c>
      <c r="E33" t="str">
        <f>CHOOSE('Gamme de matériau'!$C$10,Aucun!E31,'Vide et comble'!E31,Métaux!E31,'Pierre naturelle'!E31,Briques!E31,'Blocs de béton'!E31,Béton!E31,Plâtre!E31,Enduits!E31,'Bois et dérivés'!E31,Isolants!E32,Divers!E31,'Matériaux de construction non h'!E31,'Id a la composition 1'!E31)</f>
        <v>Identique à la composition principale</v>
      </c>
      <c r="F33" t="str">
        <f>CHOOSE('Gamme de matériau'!$C$10,Aucun!F31,'Vide et comble'!F31,Métaux!F31,'Pierre naturelle'!F31,Briques!F31,'Blocs de béton'!F31,Béton!F31,Plâtre!F31,Enduits!F31,'Bois et dérivés'!F31,Isolants!F32,Divers!F31,'Matériaux de construction non h'!F31,'Id a la composition 1'!F31)</f>
        <v>Identique à la composition principale</v>
      </c>
    </row>
    <row r="34" spans="2:6" x14ac:dyDescent="0.25">
      <c r="B34" t="str">
        <f>CHOOSE('Gamme de matériau'!$C$10,Aucun!B32,'Vide et comble'!B32,Métaux!B32,'Pierre naturelle'!B32,Briques!B32,'Blocs de béton'!B32,Béton!B32,Plâtre!B32,Enduits!B32,'Bois et dérivés'!B32,Isolants!B33,Divers!B32,'Matériaux de construction non h'!B32,'Id a la composition 1'!B32)</f>
        <v>Identique à la composition principale</v>
      </c>
      <c r="C34" t="str">
        <f>CHOOSE('Gamme de matériau'!$C$10,Aucun!C32,'Vide et comble'!C32,Métaux!C32,'Pierre naturelle'!C32,Briques!C32,'Blocs de béton'!C32,Béton!C32,Plâtre!C32,Enduits!C32,'Bois et dérivés'!C32,Isolants!C33,Divers!C32,'Matériaux de construction non h'!C32,'Id a la composition 1'!C32)</f>
        <v>Identique à la composition principale</v>
      </c>
      <c r="D34" t="str">
        <f>CHOOSE('Gamme de matériau'!$C$10,Aucun!D32,'Vide et comble'!D32,Métaux!D32,'Pierre naturelle'!D32,Briques!D32,'Blocs de béton'!D32,Béton!D32,Plâtre!D32,Enduits!D32,'Bois et dérivés'!D32,Isolants!D33,Divers!D32,'Matériaux de construction non h'!D32,'Id a la composition 1'!D32)</f>
        <v>Identique à la composition principale</v>
      </c>
      <c r="E34" t="str">
        <f>CHOOSE('Gamme de matériau'!$C$10,Aucun!E32,'Vide et comble'!E32,Métaux!E32,'Pierre naturelle'!E32,Briques!E32,'Blocs de béton'!E32,Béton!E32,Plâtre!E32,Enduits!E32,'Bois et dérivés'!E32,Isolants!E33,Divers!E32,'Matériaux de construction non h'!E32,'Id a la composition 1'!E32)</f>
        <v>Identique à la composition principale</v>
      </c>
      <c r="F34" t="str">
        <f>CHOOSE('Gamme de matériau'!$C$10,Aucun!F32,'Vide et comble'!F32,Métaux!F32,'Pierre naturelle'!F32,Briques!F32,'Blocs de béton'!F32,Béton!F32,Plâtre!F32,Enduits!F32,'Bois et dérivés'!F32,Isolants!F33,Divers!F32,'Matériaux de construction non h'!F32,'Id a la composition 1'!F32)</f>
        <v>Identique à la composition principale</v>
      </c>
    </row>
    <row r="35" spans="2:6" x14ac:dyDescent="0.25">
      <c r="B35" t="str">
        <f>CHOOSE('Gamme de matériau'!$C$10,Aucun!B33,'Vide et comble'!B33,Métaux!B33,'Pierre naturelle'!B33,Briques!B33,'Blocs de béton'!B33,Béton!B33,Plâtre!B33,Enduits!B33,'Bois et dérivés'!B33,Isolants!B34,Divers!B33,'Matériaux de construction non h'!B33,'Id a la composition 1'!B33)</f>
        <v>Identique à la composition principale</v>
      </c>
      <c r="C35" t="str">
        <f>CHOOSE('Gamme de matériau'!$C$10,Aucun!C33,'Vide et comble'!C33,Métaux!C33,'Pierre naturelle'!C33,Briques!C33,'Blocs de béton'!C33,Béton!C33,Plâtre!C33,Enduits!C33,'Bois et dérivés'!C33,Isolants!C34,Divers!C33,'Matériaux de construction non h'!C33,'Id a la composition 1'!C33)</f>
        <v>Identique à la composition principale</v>
      </c>
      <c r="D35" t="str">
        <f>CHOOSE('Gamme de matériau'!$C$10,Aucun!D33,'Vide et comble'!D33,Métaux!D33,'Pierre naturelle'!D33,Briques!D33,'Blocs de béton'!D33,Béton!D33,Plâtre!D33,Enduits!D33,'Bois et dérivés'!D33,Isolants!D34,Divers!D33,'Matériaux de construction non h'!D33,'Id a la composition 1'!D33)</f>
        <v>Identique à la composition principale</v>
      </c>
      <c r="E35" t="str">
        <f>CHOOSE('Gamme de matériau'!$C$10,Aucun!E33,'Vide et comble'!E33,Métaux!E33,'Pierre naturelle'!E33,Briques!E33,'Blocs de béton'!E33,Béton!E33,Plâtre!E33,Enduits!E33,'Bois et dérivés'!E33,Isolants!E34,Divers!E33,'Matériaux de construction non h'!E33,'Id a la composition 1'!E33)</f>
        <v>Identique à la composition principale</v>
      </c>
      <c r="F35" t="str">
        <f>CHOOSE('Gamme de matériau'!$C$10,Aucun!F33,'Vide et comble'!F33,Métaux!F33,'Pierre naturelle'!F33,Briques!F33,'Blocs de béton'!F33,Béton!F33,Plâtre!F33,Enduits!F33,'Bois et dérivés'!F33,Isolants!F34,Divers!F33,'Matériaux de construction non h'!F33,'Id a la composition 1'!F33)</f>
        <v>Identique à la composition principale</v>
      </c>
    </row>
    <row r="36" spans="2:6" x14ac:dyDescent="0.25">
      <c r="B36" t="str">
        <f>CHOOSE('Gamme de matériau'!$C$10,Aucun!B34,'Vide et comble'!B34,Métaux!B34,'Pierre naturelle'!B34,Briques!B34,'Blocs de béton'!B34,Béton!B34,Plâtre!B34,Enduits!B34,'Bois et dérivés'!B34,Isolants!B35,Divers!B34,'Matériaux de construction non h'!B34,'Id a la composition 1'!B34)</f>
        <v>Identique à la composition principale</v>
      </c>
      <c r="C36" t="str">
        <f>CHOOSE('Gamme de matériau'!$C$10,Aucun!C34,'Vide et comble'!C34,Métaux!C34,'Pierre naturelle'!C34,Briques!C34,'Blocs de béton'!C34,Béton!C34,Plâtre!C34,Enduits!C34,'Bois et dérivés'!C34,Isolants!C35,Divers!C34,'Matériaux de construction non h'!C34,'Id a la composition 1'!C34)</f>
        <v>Identique à la composition principale</v>
      </c>
      <c r="D36" t="str">
        <f>CHOOSE('Gamme de matériau'!$C$10,Aucun!D34,'Vide et comble'!D34,Métaux!D34,'Pierre naturelle'!D34,Briques!D34,'Blocs de béton'!D34,Béton!D34,Plâtre!D34,Enduits!D34,'Bois et dérivés'!D34,Isolants!D35,Divers!D34,'Matériaux de construction non h'!D34,'Id a la composition 1'!D34)</f>
        <v>Identique à la composition principale</v>
      </c>
      <c r="E36" t="str">
        <f>CHOOSE('Gamme de matériau'!$C$10,Aucun!E34,'Vide et comble'!E34,Métaux!E34,'Pierre naturelle'!E34,Briques!E34,'Blocs de béton'!E34,Béton!E34,Plâtre!E34,Enduits!E34,'Bois et dérivés'!E34,Isolants!E35,Divers!E34,'Matériaux de construction non h'!E34,'Id a la composition 1'!E34)</f>
        <v>Identique à la composition principale</v>
      </c>
      <c r="F36" t="str">
        <f>CHOOSE('Gamme de matériau'!$C$10,Aucun!F34,'Vide et comble'!F34,Métaux!F34,'Pierre naturelle'!F34,Briques!F34,'Blocs de béton'!F34,Béton!F34,Plâtre!F34,Enduits!F34,'Bois et dérivés'!F34,Isolants!F35,Divers!F34,'Matériaux de construction non h'!F34,'Id a la composition 1'!F34)</f>
        <v>Identique à la composition principale</v>
      </c>
    </row>
    <row r="37" spans="2:6" x14ac:dyDescent="0.25">
      <c r="B37" t="str">
        <f>CHOOSE('Gamme de matériau'!$C$10,Aucun!B35,'Vide et comble'!B35,Métaux!B35,'Pierre naturelle'!B35,Briques!B35,'Blocs de béton'!B35,Béton!B35,Plâtre!B35,Enduits!B35,'Bois et dérivés'!B35,Isolants!B36,Divers!B35,'Matériaux de construction non h'!B35,'Id a la composition 1'!B35)</f>
        <v>Identique à la composition principale</v>
      </c>
      <c r="C37" t="str">
        <f>CHOOSE('Gamme de matériau'!$C$10,Aucun!C35,'Vide et comble'!C35,Métaux!C35,'Pierre naturelle'!C35,Briques!C35,'Blocs de béton'!C35,Béton!C35,Plâtre!C35,Enduits!C35,'Bois et dérivés'!C35,Isolants!C36,Divers!C35,'Matériaux de construction non h'!C35,'Id a la composition 1'!C35)</f>
        <v>Identique à la composition principale</v>
      </c>
      <c r="D37" t="str">
        <f>CHOOSE('Gamme de matériau'!$C$10,Aucun!D35,'Vide et comble'!D35,Métaux!D35,'Pierre naturelle'!D35,Briques!D35,'Blocs de béton'!D35,Béton!D35,Plâtre!D35,Enduits!D35,'Bois et dérivés'!D35,Isolants!D36,Divers!D35,'Matériaux de construction non h'!D35,'Id a la composition 1'!D35)</f>
        <v>Identique à la composition principale</v>
      </c>
      <c r="E37" t="str">
        <f>CHOOSE('Gamme de matériau'!$C$10,Aucun!E35,'Vide et comble'!E35,Métaux!E35,'Pierre naturelle'!E35,Briques!E35,'Blocs de béton'!E35,Béton!E35,Plâtre!E35,Enduits!E35,'Bois et dérivés'!E35,Isolants!E36,Divers!E35,'Matériaux de construction non h'!E35,'Id a la composition 1'!E35)</f>
        <v>Identique à la composition principale</v>
      </c>
      <c r="F37" t="str">
        <f>CHOOSE('Gamme de matériau'!$C$10,Aucun!F35,'Vide et comble'!F35,Métaux!F35,'Pierre naturelle'!F35,Briques!F35,'Blocs de béton'!F35,Béton!F35,Plâtre!F35,Enduits!F35,'Bois et dérivés'!F35,Isolants!F36,Divers!F35,'Matériaux de construction non h'!F35,'Id a la composition 1'!F35)</f>
        <v>Identique à la composition principale</v>
      </c>
    </row>
    <row r="38" spans="2:6" x14ac:dyDescent="0.25">
      <c r="B38" t="str">
        <f>CHOOSE('Gamme de matériau'!$C$10,Aucun!B36,'Vide et comble'!B36,Métaux!B36,'Pierre naturelle'!B36,Briques!B36,'Blocs de béton'!B36,Béton!B36,Plâtre!B36,Enduits!B36,'Bois et dérivés'!B36,Isolants!B37,Divers!B36,'Matériaux de construction non h'!B36,'Id a la composition 1'!B36)</f>
        <v>Identique à la composition principale</v>
      </c>
      <c r="C38" t="str">
        <f>CHOOSE('Gamme de matériau'!$C$10,Aucun!C36,'Vide et comble'!C36,Métaux!C36,'Pierre naturelle'!C36,Briques!C36,'Blocs de béton'!C36,Béton!C36,Plâtre!C36,Enduits!C36,'Bois et dérivés'!C36,Isolants!C37,Divers!C36,'Matériaux de construction non h'!C36,'Id a la composition 1'!C36)</f>
        <v>Identique à la composition principale</v>
      </c>
      <c r="D38" t="str">
        <f>CHOOSE('Gamme de matériau'!$C$10,Aucun!D36,'Vide et comble'!D36,Métaux!D36,'Pierre naturelle'!D36,Briques!D36,'Blocs de béton'!D36,Béton!D36,Plâtre!D36,Enduits!D36,'Bois et dérivés'!D36,Isolants!D37,Divers!D36,'Matériaux de construction non h'!D36,'Id a la composition 1'!D36)</f>
        <v>Identique à la composition principale</v>
      </c>
      <c r="E38" t="str">
        <f>CHOOSE('Gamme de matériau'!$C$10,Aucun!E36,'Vide et comble'!E36,Métaux!E36,'Pierre naturelle'!E36,Briques!E36,'Blocs de béton'!E36,Béton!E36,Plâtre!E36,Enduits!E36,'Bois et dérivés'!E36,Isolants!E37,Divers!E36,'Matériaux de construction non h'!E36,'Id a la composition 1'!E36)</f>
        <v>Identique à la composition principale</v>
      </c>
      <c r="F38" t="str">
        <f>CHOOSE('Gamme de matériau'!$C$10,Aucun!F36,'Vide et comble'!F36,Métaux!F36,'Pierre naturelle'!F36,Briques!F36,'Blocs de béton'!F36,Béton!F36,Plâtre!F36,Enduits!F36,'Bois et dérivés'!F36,Isolants!F37,Divers!F36,'Matériaux de construction non h'!F36,'Id a la composition 1'!F36)</f>
        <v>Identique à la composition principale</v>
      </c>
    </row>
    <row r="39" spans="2:6" x14ac:dyDescent="0.25">
      <c r="B39" t="str">
        <f>CHOOSE('Gamme de matériau'!$C$10,Aucun!B37,'Vide et comble'!B37,Métaux!B37,'Pierre naturelle'!B37,Briques!B37,'Blocs de béton'!B37,Béton!B37,Plâtre!B37,Enduits!B37,'Bois et dérivés'!B37,Isolants!B38,Divers!B37,'Matériaux de construction non h'!B37,'Id a la composition 1'!B37)</f>
        <v>Identique à la composition principale</v>
      </c>
      <c r="C39" t="str">
        <f>CHOOSE('Gamme de matériau'!$C$10,Aucun!C37,'Vide et comble'!C37,Métaux!C37,'Pierre naturelle'!C37,Briques!C37,'Blocs de béton'!C37,Béton!C37,Plâtre!C37,Enduits!C37,'Bois et dérivés'!C37,Isolants!C38,Divers!C37,'Matériaux de construction non h'!C37,'Id a la composition 1'!C37)</f>
        <v>Identique à la composition principale</v>
      </c>
      <c r="D39" t="str">
        <f>CHOOSE('Gamme de matériau'!$C$10,Aucun!D37,'Vide et comble'!D37,Métaux!D37,'Pierre naturelle'!D37,Briques!D37,'Blocs de béton'!D37,Béton!D37,Plâtre!D37,Enduits!D37,'Bois et dérivés'!D37,Isolants!D38,Divers!D37,'Matériaux de construction non h'!D37,'Id a la composition 1'!D37)</f>
        <v>Identique à la composition principale</v>
      </c>
      <c r="E39" t="str">
        <f>CHOOSE('Gamme de matériau'!$C$10,Aucun!E37,'Vide et comble'!E37,Métaux!E37,'Pierre naturelle'!E37,Briques!E37,'Blocs de béton'!E37,Béton!E37,Plâtre!E37,Enduits!E37,'Bois et dérivés'!E37,Isolants!E38,Divers!E37,'Matériaux de construction non h'!E37,'Id a la composition 1'!E37)</f>
        <v>Identique à la composition principale</v>
      </c>
      <c r="F39" t="str">
        <f>CHOOSE('Gamme de matériau'!$C$10,Aucun!F37,'Vide et comble'!F37,Métaux!F37,'Pierre naturelle'!F37,Briques!F37,'Blocs de béton'!F37,Béton!F37,Plâtre!F37,Enduits!F37,'Bois et dérivés'!F37,Isolants!F38,Divers!F37,'Matériaux de construction non h'!F37,'Id a la composition 1'!F37)</f>
        <v>Identique à la composition principale</v>
      </c>
    </row>
    <row r="40" spans="2:6" x14ac:dyDescent="0.25">
      <c r="B40" t="str">
        <f>CHOOSE('Gamme de matériau'!$C$10,Aucun!B38,'Vide et comble'!B38,Métaux!B38,'Pierre naturelle'!B38,Briques!B38,'Blocs de béton'!B38,Béton!B38,Plâtre!B38,Enduits!B38,'Bois et dérivés'!B38,Isolants!B39,Divers!B38,'Matériaux de construction non h'!B38,'Id a la composition 1'!B38)</f>
        <v>Identique à la composition principale</v>
      </c>
      <c r="C40" t="str">
        <f>CHOOSE('Gamme de matériau'!$C$10,Aucun!C38,'Vide et comble'!C38,Métaux!C38,'Pierre naturelle'!C38,Briques!C38,'Blocs de béton'!C38,Béton!C38,Plâtre!C38,Enduits!C38,'Bois et dérivés'!C38,Isolants!C39,Divers!C38,'Matériaux de construction non h'!C38,'Id a la composition 1'!C38)</f>
        <v>Identique à la composition principale</v>
      </c>
      <c r="D40" t="str">
        <f>CHOOSE('Gamme de matériau'!$C$10,Aucun!D38,'Vide et comble'!D38,Métaux!D38,'Pierre naturelle'!D38,Briques!D38,'Blocs de béton'!D38,Béton!D38,Plâtre!D38,Enduits!D38,'Bois et dérivés'!D38,Isolants!D39,Divers!D38,'Matériaux de construction non h'!D38,'Id a la composition 1'!D38)</f>
        <v>Identique à la composition principale</v>
      </c>
      <c r="E40" t="str">
        <f>CHOOSE('Gamme de matériau'!$C$10,Aucun!E38,'Vide et comble'!E38,Métaux!E38,'Pierre naturelle'!E38,Briques!E38,'Blocs de béton'!E38,Béton!E38,Plâtre!E38,Enduits!E38,'Bois et dérivés'!E38,Isolants!E39,Divers!E38,'Matériaux de construction non h'!E38,'Id a la composition 1'!E38)</f>
        <v>Identique à la composition principale</v>
      </c>
      <c r="F40" t="str">
        <f>CHOOSE('Gamme de matériau'!$C$10,Aucun!F38,'Vide et comble'!F38,Métaux!F38,'Pierre naturelle'!F38,Briques!F38,'Blocs de béton'!F38,Béton!F38,Plâtre!F38,Enduits!F38,'Bois et dérivés'!F38,Isolants!F39,Divers!F38,'Matériaux de construction non h'!F38,'Id a la composition 1'!F38)</f>
        <v>Identique à la composition principale</v>
      </c>
    </row>
    <row r="41" spans="2:6" x14ac:dyDescent="0.25">
      <c r="B41" t="str">
        <f>CHOOSE('Gamme de matériau'!$C$10,Aucun!B39,'Vide et comble'!B39,Métaux!B39,'Pierre naturelle'!B39,Briques!B39,'Blocs de béton'!B39,Béton!B39,Plâtre!B39,Enduits!B39,'Bois et dérivés'!B39,Isolants!B40,Divers!B39,'Matériaux de construction non h'!B39,'Id a la composition 1'!B39)</f>
        <v>Identique à la composition principale</v>
      </c>
      <c r="C41" t="str">
        <f>CHOOSE('Gamme de matériau'!$C$10,Aucun!C39,'Vide et comble'!C39,Métaux!C39,'Pierre naturelle'!C39,Briques!C39,'Blocs de béton'!C39,Béton!C39,Plâtre!C39,Enduits!C39,'Bois et dérivés'!C39,Isolants!C40,Divers!C39,'Matériaux de construction non h'!C39,'Id a la composition 1'!C39)</f>
        <v>Identique à la composition principale</v>
      </c>
      <c r="D41" t="str">
        <f>CHOOSE('Gamme de matériau'!$C$10,Aucun!D39,'Vide et comble'!D39,Métaux!D39,'Pierre naturelle'!D39,Briques!D39,'Blocs de béton'!D39,Béton!D39,Plâtre!D39,Enduits!D39,'Bois et dérivés'!D39,Isolants!D40,Divers!D39,'Matériaux de construction non h'!D39,'Id a la composition 1'!D39)</f>
        <v>Identique à la composition principale</v>
      </c>
      <c r="E41" t="str">
        <f>CHOOSE('Gamme de matériau'!$C$10,Aucun!E39,'Vide et comble'!E39,Métaux!E39,'Pierre naturelle'!E39,Briques!E39,'Blocs de béton'!E39,Béton!E39,Plâtre!E39,Enduits!E39,'Bois et dérivés'!E39,Isolants!E40,Divers!E39,'Matériaux de construction non h'!E39,'Id a la composition 1'!E39)</f>
        <v>Identique à la composition principale</v>
      </c>
      <c r="F41" t="str">
        <f>CHOOSE('Gamme de matériau'!$C$10,Aucun!F39,'Vide et comble'!F39,Métaux!F39,'Pierre naturelle'!F39,Briques!F39,'Blocs de béton'!F39,Béton!F39,Plâtre!F39,Enduits!F39,'Bois et dérivés'!F39,Isolants!F40,Divers!F39,'Matériaux de construction non h'!F39,'Id a la composition 1'!F39)</f>
        <v>Identique à la composition principale</v>
      </c>
    </row>
    <row r="42" spans="2:6" x14ac:dyDescent="0.25">
      <c r="B42" t="str">
        <f>CHOOSE('Gamme de matériau'!$C$10,Aucun!B40,'Vide et comble'!B40,Métaux!B40,'Pierre naturelle'!B40,Briques!B40,'Blocs de béton'!B40,Béton!B40,Plâtre!B40,Enduits!B40,'Bois et dérivés'!B40,Isolants!B41,Divers!B40,'Matériaux de construction non h'!B40,'Id a la composition 1'!B40)</f>
        <v>Identique à la composition principale</v>
      </c>
      <c r="C42" t="str">
        <f>CHOOSE('Gamme de matériau'!$C$10,Aucun!C40,'Vide et comble'!C40,Métaux!C40,'Pierre naturelle'!C40,Briques!C40,'Blocs de béton'!C40,Béton!C40,Plâtre!C40,Enduits!C40,'Bois et dérivés'!C40,Isolants!C41,Divers!C40,'Matériaux de construction non h'!C40,'Id a la composition 1'!C40)</f>
        <v>Identique à la composition principale</v>
      </c>
      <c r="D42" t="str">
        <f>CHOOSE('Gamme de matériau'!$C$10,Aucun!D40,'Vide et comble'!D40,Métaux!D40,'Pierre naturelle'!D40,Briques!D40,'Blocs de béton'!D40,Béton!D40,Plâtre!D40,Enduits!D40,'Bois et dérivés'!D40,Isolants!D41,Divers!D40,'Matériaux de construction non h'!D40,'Id a la composition 1'!D40)</f>
        <v>Identique à la composition principale</v>
      </c>
      <c r="E42" t="str">
        <f>CHOOSE('Gamme de matériau'!$C$10,Aucun!E40,'Vide et comble'!E40,Métaux!E40,'Pierre naturelle'!E40,Briques!E40,'Blocs de béton'!E40,Béton!E40,Plâtre!E40,Enduits!E40,'Bois et dérivés'!E40,Isolants!E41,Divers!E40,'Matériaux de construction non h'!E40,'Id a la composition 1'!E40)</f>
        <v>Identique à la composition principale</v>
      </c>
      <c r="F42" t="str">
        <f>CHOOSE('Gamme de matériau'!$C$10,Aucun!F40,'Vide et comble'!F40,Métaux!F40,'Pierre naturelle'!F40,Briques!F40,'Blocs de béton'!F40,Béton!F40,Plâtre!F40,Enduits!F40,'Bois et dérivés'!F40,Isolants!F41,Divers!F40,'Matériaux de construction non h'!F40,'Id a la composition 1'!F40)</f>
        <v>Identique à la composition principale</v>
      </c>
    </row>
    <row r="43" spans="2:6" x14ac:dyDescent="0.25">
      <c r="B43" t="str">
        <f>CHOOSE('Gamme de matériau'!$C$10,Aucun!B41,'Vide et comble'!B41,Métaux!B41,'Pierre naturelle'!B41,Briques!B41,'Blocs de béton'!B41,Béton!B41,Plâtre!B41,Enduits!B41,'Bois et dérivés'!B41,Isolants!B42,Divers!B41,'Matériaux de construction non h'!B41,'Id a la composition 1'!B41)</f>
        <v>Identique à la composition principale</v>
      </c>
      <c r="C43" t="str">
        <f>CHOOSE('Gamme de matériau'!$C$10,Aucun!C41,'Vide et comble'!C41,Métaux!C41,'Pierre naturelle'!C41,Briques!C41,'Blocs de béton'!C41,Béton!C41,Plâtre!C41,Enduits!C41,'Bois et dérivés'!C41,Isolants!C42,Divers!C41,'Matériaux de construction non h'!C41,'Id a la composition 1'!C41)</f>
        <v>Identique à la composition principale</v>
      </c>
      <c r="D43" t="str">
        <f>CHOOSE('Gamme de matériau'!$C$10,Aucun!D41,'Vide et comble'!D41,Métaux!D41,'Pierre naturelle'!D41,Briques!D41,'Blocs de béton'!D41,Béton!D41,Plâtre!D41,Enduits!D41,'Bois et dérivés'!D41,Isolants!D42,Divers!D41,'Matériaux de construction non h'!D41,'Id a la composition 1'!D41)</f>
        <v>Identique à la composition principale</v>
      </c>
      <c r="E43" t="str">
        <f>CHOOSE('Gamme de matériau'!$C$10,Aucun!E41,'Vide et comble'!E41,Métaux!E41,'Pierre naturelle'!E41,Briques!E41,'Blocs de béton'!E41,Béton!E41,Plâtre!E41,Enduits!E41,'Bois et dérivés'!E41,Isolants!E42,Divers!E41,'Matériaux de construction non h'!E41,'Id a la composition 1'!E41)</f>
        <v>Identique à la composition principale</v>
      </c>
      <c r="F43" t="str">
        <f>CHOOSE('Gamme de matériau'!$C$10,Aucun!F41,'Vide et comble'!F41,Métaux!F41,'Pierre naturelle'!F41,Briques!F41,'Blocs de béton'!F41,Béton!F41,Plâtre!F41,Enduits!F41,'Bois et dérivés'!F41,Isolants!F42,Divers!F41,'Matériaux de construction non h'!F41,'Id a la composition 1'!F41)</f>
        <v>Identique à la composition principale</v>
      </c>
    </row>
    <row r="44" spans="2:6" x14ac:dyDescent="0.25">
      <c r="B44" t="str">
        <f>CHOOSE('Gamme de matériau'!$C$10,Aucun!B42,'Vide et comble'!B42,Métaux!B42,'Pierre naturelle'!B42,Briques!B42,'Blocs de béton'!B42,Béton!B42,Plâtre!B42,Enduits!B42,'Bois et dérivés'!B42,Isolants!B43,Divers!B42,'Matériaux de construction non h'!B42,'Id a la composition 1'!B42)</f>
        <v>Identique à la composition principale</v>
      </c>
      <c r="C44" t="str">
        <f>CHOOSE('Gamme de matériau'!$C$10,Aucun!C42,'Vide et comble'!C42,Métaux!C42,'Pierre naturelle'!C42,Briques!C42,'Blocs de béton'!C42,Béton!C42,Plâtre!C42,Enduits!C42,'Bois et dérivés'!C42,Isolants!C43,Divers!C42,'Matériaux de construction non h'!C42,'Id a la composition 1'!C42)</f>
        <v>Identique à la composition principale</v>
      </c>
      <c r="D44" t="str">
        <f>CHOOSE('Gamme de matériau'!$C$10,Aucun!D42,'Vide et comble'!D42,Métaux!D42,'Pierre naturelle'!D42,Briques!D42,'Blocs de béton'!D42,Béton!D42,Plâtre!D42,Enduits!D42,'Bois et dérivés'!D42,Isolants!D43,Divers!D42,'Matériaux de construction non h'!D42,'Id a la composition 1'!D42)</f>
        <v>Identique à la composition principale</v>
      </c>
      <c r="E44" t="str">
        <f>CHOOSE('Gamme de matériau'!$C$10,Aucun!E42,'Vide et comble'!E42,Métaux!E42,'Pierre naturelle'!E42,Briques!E42,'Blocs de béton'!E42,Béton!E42,Plâtre!E42,Enduits!E42,'Bois et dérivés'!E42,Isolants!E43,Divers!E42,'Matériaux de construction non h'!E42,'Id a la composition 1'!E42)</f>
        <v>Identique à la composition principale</v>
      </c>
      <c r="F44" t="str">
        <f>CHOOSE('Gamme de matériau'!$C$10,Aucun!F42,'Vide et comble'!F42,Métaux!F42,'Pierre naturelle'!F42,Briques!F42,'Blocs de béton'!F42,Béton!F42,Plâtre!F42,Enduits!F42,'Bois et dérivés'!F42,Isolants!F43,Divers!F42,'Matériaux de construction non h'!F42,'Id a la composition 1'!F42)</f>
        <v>Identique à la composition principale</v>
      </c>
    </row>
    <row r="45" spans="2:6" x14ac:dyDescent="0.25">
      <c r="B45" t="str">
        <f>CHOOSE('Gamme de matériau'!$C$10,Aucun!B43,'Vide et comble'!B43,Métaux!B43,'Pierre naturelle'!B43,Briques!B43,'Blocs de béton'!B43,Béton!B43,Plâtre!B43,Enduits!B43,'Bois et dérivés'!B43,Isolants!B44,Divers!B43,'Matériaux de construction non h'!B43,'Id a la composition 1'!B43)</f>
        <v>Identique à la composition principale</v>
      </c>
      <c r="C45" t="str">
        <f>CHOOSE('Gamme de matériau'!$C$10,Aucun!C43,'Vide et comble'!C43,Métaux!C43,'Pierre naturelle'!C43,Briques!C43,'Blocs de béton'!C43,Béton!C43,Plâtre!C43,Enduits!C43,'Bois et dérivés'!C43,Isolants!C44,Divers!C43,'Matériaux de construction non h'!C43,'Id a la composition 1'!C43)</f>
        <v>Identique à la composition principale</v>
      </c>
      <c r="D45" t="str">
        <f>CHOOSE('Gamme de matériau'!$C$10,Aucun!D43,'Vide et comble'!D43,Métaux!D43,'Pierre naturelle'!D43,Briques!D43,'Blocs de béton'!D43,Béton!D43,Plâtre!D43,Enduits!D43,'Bois et dérivés'!D43,Isolants!D44,Divers!D43,'Matériaux de construction non h'!D43,'Id a la composition 1'!D43)</f>
        <v>Identique à la composition principale</v>
      </c>
      <c r="E45" t="str">
        <f>CHOOSE('Gamme de matériau'!$C$10,Aucun!E43,'Vide et comble'!E43,Métaux!E43,'Pierre naturelle'!E43,Briques!E43,'Blocs de béton'!E43,Béton!E43,Plâtre!E43,Enduits!E43,'Bois et dérivés'!E43,Isolants!E44,Divers!E43,'Matériaux de construction non h'!E43,'Id a la composition 1'!E43)</f>
        <v>Identique à la composition principale</v>
      </c>
      <c r="F45" t="str">
        <f>CHOOSE('Gamme de matériau'!$C$10,Aucun!F43,'Vide et comble'!F43,Métaux!F43,'Pierre naturelle'!F43,Briques!F43,'Blocs de béton'!F43,Béton!F43,Plâtre!F43,Enduits!F43,'Bois et dérivés'!F43,Isolants!F44,Divers!F43,'Matériaux de construction non h'!F43,'Id a la composition 1'!F43)</f>
        <v>Identique à la composition principale</v>
      </c>
    </row>
    <row r="46" spans="2:6" x14ac:dyDescent="0.25">
      <c r="B46" t="str">
        <f>CHOOSE('Gamme de matériau'!$C$10,Aucun!B44,'Vide et comble'!B44,Métaux!B44,'Pierre naturelle'!B44,Briques!B44,'Blocs de béton'!B44,Béton!B44,Plâtre!B44,Enduits!B44,'Bois et dérivés'!B44,Isolants!B45,Divers!B44,'Matériaux de construction non h'!B44,'Id a la composition 1'!B44)</f>
        <v>Identique à la composition principale</v>
      </c>
      <c r="C46" t="str">
        <f>CHOOSE('Gamme de matériau'!$C$10,Aucun!C44,'Vide et comble'!C44,Métaux!C44,'Pierre naturelle'!C44,Briques!C44,'Blocs de béton'!C44,Béton!C44,Plâtre!C44,Enduits!C44,'Bois et dérivés'!C44,Isolants!C45,Divers!C44,'Matériaux de construction non h'!C44,'Id a la composition 1'!C44)</f>
        <v>Identique à la composition principale</v>
      </c>
      <c r="D46" t="str">
        <f>CHOOSE('Gamme de matériau'!$C$10,Aucun!D44,'Vide et comble'!D44,Métaux!D44,'Pierre naturelle'!D44,Briques!D44,'Blocs de béton'!D44,Béton!D44,Plâtre!D44,Enduits!D44,'Bois et dérivés'!D44,Isolants!D45,Divers!D44,'Matériaux de construction non h'!D44,'Id a la composition 1'!D44)</f>
        <v>Identique à la composition principale</v>
      </c>
      <c r="E46" t="str">
        <f>CHOOSE('Gamme de matériau'!$C$10,Aucun!E44,'Vide et comble'!E44,Métaux!E44,'Pierre naturelle'!E44,Briques!E44,'Blocs de béton'!E44,Béton!E44,Plâtre!E44,Enduits!E44,'Bois et dérivés'!E44,Isolants!E45,Divers!E44,'Matériaux de construction non h'!E44,'Id a la composition 1'!E44)</f>
        <v>Identique à la composition principale</v>
      </c>
      <c r="F46" t="str">
        <f>CHOOSE('Gamme de matériau'!$C$10,Aucun!F44,'Vide et comble'!F44,Métaux!F44,'Pierre naturelle'!F44,Briques!F44,'Blocs de béton'!F44,Béton!F44,Plâtre!F44,Enduits!F44,'Bois et dérivés'!F44,Isolants!F45,Divers!F44,'Matériaux de construction non h'!F44,'Id a la composition 1'!F44)</f>
        <v>Identique à la composition principale</v>
      </c>
    </row>
    <row r="47" spans="2:6" x14ac:dyDescent="0.25">
      <c r="B47" t="str">
        <f>CHOOSE('Gamme de matériau'!$C$10,Aucun!B45,'Vide et comble'!B45,Métaux!B45,'Pierre naturelle'!B45,Briques!B45,'Blocs de béton'!B45,Béton!B45,Plâtre!B45,Enduits!B45,'Bois et dérivés'!B45,Isolants!B46,Divers!B45,'Matériaux de construction non h'!B45,'Id a la composition 1'!B45)</f>
        <v>Identique à la composition principale</v>
      </c>
      <c r="C47" t="str">
        <f>CHOOSE('Gamme de matériau'!$C$10,Aucun!C45,'Vide et comble'!C45,Métaux!C45,'Pierre naturelle'!C45,Briques!C45,'Blocs de béton'!C45,Béton!C45,Plâtre!C45,Enduits!C45,'Bois et dérivés'!C45,Isolants!C46,Divers!C45,'Matériaux de construction non h'!C45,'Id a la composition 1'!C45)</f>
        <v>Identique à la composition principale</v>
      </c>
      <c r="D47" t="str">
        <f>CHOOSE('Gamme de matériau'!$C$10,Aucun!D45,'Vide et comble'!D45,Métaux!D45,'Pierre naturelle'!D45,Briques!D45,'Blocs de béton'!D45,Béton!D45,Plâtre!D45,Enduits!D45,'Bois et dérivés'!D45,Isolants!D46,Divers!D45,'Matériaux de construction non h'!D45,'Id a la composition 1'!D45)</f>
        <v>Identique à la composition principale</v>
      </c>
      <c r="E47" t="str">
        <f>CHOOSE('Gamme de matériau'!$C$10,Aucun!E45,'Vide et comble'!E45,Métaux!E45,'Pierre naturelle'!E45,Briques!E45,'Blocs de béton'!E45,Béton!E45,Plâtre!E45,Enduits!E45,'Bois et dérivés'!E45,Isolants!E46,Divers!E45,'Matériaux de construction non h'!E45,'Id a la composition 1'!E45)</f>
        <v>Identique à la composition principale</v>
      </c>
      <c r="F47" t="str">
        <f>CHOOSE('Gamme de matériau'!$C$10,Aucun!F45,'Vide et comble'!F45,Métaux!F45,'Pierre naturelle'!F45,Briques!F45,'Blocs de béton'!F45,Béton!F45,Plâtre!F45,Enduits!F45,'Bois et dérivés'!F45,Isolants!F46,Divers!F45,'Matériaux de construction non h'!F45,'Id a la composition 1'!F45)</f>
        <v>Identique à la composition principale</v>
      </c>
    </row>
    <row r="48" spans="2:6" x14ac:dyDescent="0.25">
      <c r="B48" t="str">
        <f>CHOOSE('Gamme de matériau'!$C$10,Aucun!B46,'Vide et comble'!B46,Métaux!B46,'Pierre naturelle'!B46,Briques!B46,'Blocs de béton'!B46,Béton!B46,Plâtre!B46,Enduits!B46,'Bois et dérivés'!B46,Isolants!B47,Divers!B46,'Matériaux de construction non h'!B46,'Id a la composition 1'!B46)</f>
        <v>Identique à la composition principale</v>
      </c>
      <c r="C48" t="str">
        <f>CHOOSE('Gamme de matériau'!$C$10,Aucun!C46,'Vide et comble'!C46,Métaux!C46,'Pierre naturelle'!C46,Briques!C46,'Blocs de béton'!C46,Béton!C46,Plâtre!C46,Enduits!C46,'Bois et dérivés'!C46,Isolants!C47,Divers!C46,'Matériaux de construction non h'!C46,'Id a la composition 1'!C46)</f>
        <v>Identique à la composition principale</v>
      </c>
      <c r="D48" t="str">
        <f>CHOOSE('Gamme de matériau'!$C$10,Aucun!D46,'Vide et comble'!D46,Métaux!D46,'Pierre naturelle'!D46,Briques!D46,'Blocs de béton'!D46,Béton!D46,Plâtre!D46,Enduits!D46,'Bois et dérivés'!D46,Isolants!D47,Divers!D46,'Matériaux de construction non h'!D46,'Id a la composition 1'!D46)</f>
        <v>Identique à la composition principale</v>
      </c>
      <c r="E48" t="str">
        <f>CHOOSE('Gamme de matériau'!$C$10,Aucun!E46,'Vide et comble'!E46,Métaux!E46,'Pierre naturelle'!E46,Briques!E46,'Blocs de béton'!E46,Béton!E46,Plâtre!E46,Enduits!E46,'Bois et dérivés'!E46,Isolants!E47,Divers!E46,'Matériaux de construction non h'!E46,'Id a la composition 1'!E46)</f>
        <v>Identique à la composition principale</v>
      </c>
      <c r="F48" t="str">
        <f>CHOOSE('Gamme de matériau'!$C$10,Aucun!F46,'Vide et comble'!F46,Métaux!F46,'Pierre naturelle'!F46,Briques!F46,'Blocs de béton'!F46,Béton!F46,Plâtre!F46,Enduits!F46,'Bois et dérivés'!F46,Isolants!F47,Divers!F46,'Matériaux de construction non h'!F46,'Id a la composition 1'!F46)</f>
        <v>Identique à la composition principale</v>
      </c>
    </row>
    <row r="49" spans="2:6" x14ac:dyDescent="0.25">
      <c r="B49" t="str">
        <f>CHOOSE('Gamme de matériau'!$C$10,Aucun!B47,'Vide et comble'!B47,Métaux!B47,'Pierre naturelle'!B47,Briques!B47,'Blocs de béton'!B47,Béton!B47,Plâtre!B47,Enduits!B47,'Bois et dérivés'!B47,Isolants!B48,Divers!B47,'Matériaux de construction non h'!B47,'Id a la composition 1'!B47)</f>
        <v>Identique à la composition principale</v>
      </c>
      <c r="C49" t="str">
        <f>CHOOSE('Gamme de matériau'!$C$10,Aucun!C47,'Vide et comble'!C47,Métaux!C47,'Pierre naturelle'!C47,Briques!C47,'Blocs de béton'!C47,Béton!C47,Plâtre!C47,Enduits!C47,'Bois et dérivés'!C47,Isolants!C48,Divers!C47,'Matériaux de construction non h'!C47,'Id a la composition 1'!C47)</f>
        <v>Identique à la composition principale</v>
      </c>
      <c r="D49" t="str">
        <f>CHOOSE('Gamme de matériau'!$C$10,Aucun!D47,'Vide et comble'!D47,Métaux!D47,'Pierre naturelle'!D47,Briques!D47,'Blocs de béton'!D47,Béton!D47,Plâtre!D47,Enduits!D47,'Bois et dérivés'!D47,Isolants!D48,Divers!D47,'Matériaux de construction non h'!D47,'Id a la composition 1'!D47)</f>
        <v>Identique à la composition principale</v>
      </c>
      <c r="E49" t="str">
        <f>CHOOSE('Gamme de matériau'!$C$10,Aucun!E47,'Vide et comble'!E47,Métaux!E47,'Pierre naturelle'!E47,Briques!E47,'Blocs de béton'!E47,Béton!E47,Plâtre!E47,Enduits!E47,'Bois et dérivés'!E47,Isolants!E48,Divers!E47,'Matériaux de construction non h'!E47,'Id a la composition 1'!E47)</f>
        <v>Identique à la composition principale</v>
      </c>
      <c r="F49" t="str">
        <f>CHOOSE('Gamme de matériau'!$C$10,Aucun!F47,'Vide et comble'!F47,Métaux!F47,'Pierre naturelle'!F47,Briques!F47,'Blocs de béton'!F47,Béton!F47,Plâtre!F47,Enduits!F47,'Bois et dérivés'!F47,Isolants!F48,Divers!F47,'Matériaux de construction non h'!F47,'Id a la composition 1'!F47)</f>
        <v>Identique à la composition principale</v>
      </c>
    </row>
    <row r="50" spans="2:6" x14ac:dyDescent="0.25">
      <c r="B50" t="str">
        <f>CHOOSE('Gamme de matériau'!$C$10,Aucun!B48,'Vide et comble'!B48,Métaux!B48,'Pierre naturelle'!B48,Briques!B48,'Blocs de béton'!B48,Béton!B48,Plâtre!B48,Enduits!B48,'Bois et dérivés'!B48,Isolants!B49,Divers!B48,'Matériaux de construction non h'!B48,'Id a la composition 1'!B48)</f>
        <v>Identique à la composition principale</v>
      </c>
      <c r="C50" t="str">
        <f>CHOOSE('Gamme de matériau'!$C$10,Aucun!C48,'Vide et comble'!C48,Métaux!C48,'Pierre naturelle'!C48,Briques!C48,'Blocs de béton'!C48,Béton!C48,Plâtre!C48,Enduits!C48,'Bois et dérivés'!C48,Isolants!C49,Divers!C48,'Matériaux de construction non h'!C48,'Id a la composition 1'!C48)</f>
        <v>Identique à la composition principale</v>
      </c>
      <c r="D50" t="str">
        <f>CHOOSE('Gamme de matériau'!$C$10,Aucun!D48,'Vide et comble'!D48,Métaux!D48,'Pierre naturelle'!D48,Briques!D48,'Blocs de béton'!D48,Béton!D48,Plâtre!D48,Enduits!D48,'Bois et dérivés'!D48,Isolants!D49,Divers!D48,'Matériaux de construction non h'!D48,'Id a la composition 1'!D48)</f>
        <v>Identique à la composition principale</v>
      </c>
      <c r="E50" t="str">
        <f>CHOOSE('Gamme de matériau'!$C$10,Aucun!E48,'Vide et comble'!E48,Métaux!E48,'Pierre naturelle'!E48,Briques!E48,'Blocs de béton'!E48,Béton!E48,Plâtre!E48,Enduits!E48,'Bois et dérivés'!E48,Isolants!E49,Divers!E48,'Matériaux de construction non h'!E48,'Id a la composition 1'!E48)</f>
        <v>Identique à la composition principale</v>
      </c>
      <c r="F50" t="str">
        <f>CHOOSE('Gamme de matériau'!$C$10,Aucun!F48,'Vide et comble'!F48,Métaux!F48,'Pierre naturelle'!F48,Briques!F48,'Blocs de béton'!F48,Béton!F48,Plâtre!F48,Enduits!F48,'Bois et dérivés'!F48,Isolants!F49,Divers!F48,'Matériaux de construction non h'!F48,'Id a la composition 1'!F48)</f>
        <v>Identique à la composition principale</v>
      </c>
    </row>
  </sheetData>
  <mergeCells count="1">
    <mergeCell ref="B2:F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G50"/>
  <sheetViews>
    <sheetView workbookViewId="0">
      <selection activeCell="B3" sqref="B3"/>
    </sheetView>
  </sheetViews>
  <sheetFormatPr baseColWidth="10" defaultRowHeight="15" x14ac:dyDescent="0.25"/>
  <cols>
    <col min="2" max="2" width="14" bestFit="1" customWidth="1"/>
  </cols>
  <sheetData>
    <row r="2" spans="2:7" s="2" customFormat="1" x14ac:dyDescent="0.25">
      <c r="B2" s="133" t="s">
        <v>217</v>
      </c>
      <c r="C2" s="133"/>
      <c r="D2" s="133"/>
      <c r="E2" s="133"/>
      <c r="F2" s="133"/>
      <c r="G2" s="2" t="s">
        <v>208</v>
      </c>
    </row>
    <row r="3" spans="2:7" x14ac:dyDescent="0.25">
      <c r="B3" t="str">
        <f>CHOOSE('Gamme de matériau'!$C$11,Aucun!B1,'Vide et comble'!B1,Métaux!B1,'Pierre naturelle'!B1,Briques!B1,'Blocs de béton'!B1,Béton!B1,Plâtre!B1,Enduits!B1,'Bois et dérivés'!B1,Isolants!B2,Divers!B1,'Matériaux de construction non h'!B1,'Id a la composition 1'!B2)</f>
        <v>Identique à la composition principale</v>
      </c>
      <c r="C3" t="str">
        <f>CHOOSE('Gamme de matériau'!$C$11,Aucun!C1,'Vide et comble'!C1,Métaux!C1,'Pierre naturelle'!C1,Briques!C1,'Blocs de béton'!C1,Béton!C1,Plâtre!C1,Enduits!C1,'Bois et dérivés'!C1,Isolants!C2,Divers!C1,'Matériaux de construction non h'!C1,'Id a la composition 1'!C2)</f>
        <v>Identique à la composition principale</v>
      </c>
      <c r="D3" t="str">
        <f>CHOOSE('Gamme de matériau'!$C$11,Aucun!D1,'Vide et comble'!D1,Métaux!D1,'Pierre naturelle'!D1,Briques!D1,'Blocs de béton'!D1,Béton!D1,Plâtre!D1,Enduits!D1,'Bois et dérivés'!D1,Isolants!D2,Divers!D1,'Matériaux de construction non h'!D1,'Id a la composition 1'!D2)</f>
        <v>Identique à la composition principale</v>
      </c>
      <c r="E3" t="str">
        <f>CHOOSE('Gamme de matériau'!$C$11,Aucun!E1,'Vide et comble'!E1,Métaux!E1,'Pierre naturelle'!E1,Briques!E1,'Blocs de béton'!E1,Béton!E1,Plâtre!E1,Enduits!E1,'Bois et dérivés'!E1,Isolants!E2,Divers!E1,'Matériaux de construction non h'!E1,'Id a la composition 1'!E2)</f>
        <v>Identique à la composition principale</v>
      </c>
      <c r="F3" t="str">
        <f>CHOOSE('Gamme de matériau'!$C$11,Aucun!F1,'Vide et comble'!F1,Métaux!F1,'Pierre naturelle'!F1,Briques!F1,'Blocs de béton'!F1,Béton!F1,Plâtre!F1,Enduits!F1,'Bois et dérivés'!F1,Isolants!J7,Divers!F1,'Matériaux de construction non h'!F1,'Id a la composition 1'!F2)</f>
        <v>Identique à la composition principale</v>
      </c>
      <c r="G3">
        <v>7</v>
      </c>
    </row>
    <row r="4" spans="2:7" x14ac:dyDescent="0.25">
      <c r="B4" t="str">
        <f>CHOOSE('Gamme de matériau'!$C$11,Aucun!B2,'Vide et comble'!B2,Métaux!B2,'Pierre naturelle'!B2,Briques!B2,'Blocs de béton'!B2,Béton!B2,Plâtre!B2,Enduits!B2,'Bois et dérivés'!B2,Isolants!B3,Divers!B2,'Matériaux de construction non h'!B2,'Id a la composition 1'!B3)</f>
        <v>Identique à la composition principale</v>
      </c>
      <c r="C4" t="str">
        <f>CHOOSE('Gamme de matériau'!$C$11,Aucun!C2,'Vide et comble'!C2,Métaux!C2,'Pierre naturelle'!C2,Briques!C2,'Blocs de béton'!C2,Béton!C2,Plâtre!C2,Enduits!C2,'Bois et dérivés'!C2,Isolants!C3,Divers!C2,'Matériaux de construction non h'!C2,'Id a la composition 1'!C3)</f>
        <v>Identique à la composition principale</v>
      </c>
      <c r="D4" t="str">
        <f>CHOOSE('Gamme de matériau'!$C$11,Aucun!D2,'Vide et comble'!D2,Métaux!D2,'Pierre naturelle'!D2,Briques!D2,'Blocs de béton'!D2,Béton!D2,Plâtre!D2,Enduits!D2,'Bois et dérivés'!D2,Isolants!D3,Divers!D2,'Matériaux de construction non h'!D2,'Id a la composition 1'!D3)</f>
        <v>Identique à la composition principale</v>
      </c>
      <c r="E4" t="str">
        <f>CHOOSE('Gamme de matériau'!$C$11,Aucun!E2,'Vide et comble'!E2,Métaux!E2,'Pierre naturelle'!E2,Briques!E2,'Blocs de béton'!E2,Béton!E2,Plâtre!E2,Enduits!E2,'Bois et dérivés'!E2,Isolants!E3,Divers!E2,'Matériaux de construction non h'!E2,'Id a la composition 1'!E3)</f>
        <v>Identique à la composition principale</v>
      </c>
      <c r="F4" t="str">
        <f>CHOOSE('Gamme de matériau'!$C$11,Aucun!F2,'Vide et comble'!F2,Métaux!F2,'Pierre naturelle'!F2,Briques!F2,'Blocs de béton'!F2,Béton!F2,Plâtre!F2,Enduits!F2,'Bois et dérivés'!F2,Isolants!F3,Divers!F2,'Matériaux de construction non h'!F2,'Id a la composition 1'!F3)</f>
        <v>Identique à la composition principale</v>
      </c>
    </row>
    <row r="5" spans="2:7" x14ac:dyDescent="0.25">
      <c r="B5" t="str">
        <f>CHOOSE('Gamme de matériau'!$C$11,Aucun!B3,'Vide et comble'!B3,Métaux!B3,'Pierre naturelle'!B3,Briques!B3,'Blocs de béton'!B3,Béton!B3,Plâtre!B3,Enduits!B3,'Bois et dérivés'!B3,Isolants!B4,Divers!B3,'Matériaux de construction non h'!B3,'Id a la composition 1'!B4)</f>
        <v>Identique à la composition principale</v>
      </c>
      <c r="C5" t="str">
        <f>CHOOSE('Gamme de matériau'!$C$11,Aucun!C3,'Vide et comble'!C3,Métaux!C3,'Pierre naturelle'!C3,Briques!C3,'Blocs de béton'!C3,Béton!C3,Plâtre!C3,Enduits!C3,'Bois et dérivés'!C3,Isolants!C4,Divers!C3,'Matériaux de construction non h'!C3,'Id a la composition 1'!C4)</f>
        <v>Identique à la composition principale</v>
      </c>
      <c r="D5" t="str">
        <f>CHOOSE('Gamme de matériau'!$C$11,Aucun!D3,'Vide et comble'!D3,Métaux!D3,'Pierre naturelle'!D3,Briques!D3,'Blocs de béton'!D3,Béton!D3,Plâtre!D3,Enduits!D3,'Bois et dérivés'!D3,Isolants!D4,Divers!D3,'Matériaux de construction non h'!D3,'Id a la composition 1'!D4)</f>
        <v>Identique à la composition principale</v>
      </c>
      <c r="E5" t="str">
        <f>CHOOSE('Gamme de matériau'!$C$11,Aucun!E3,'Vide et comble'!E3,Métaux!E3,'Pierre naturelle'!E3,Briques!E3,'Blocs de béton'!E3,Béton!E3,Plâtre!E3,Enduits!E3,'Bois et dérivés'!E3,Isolants!E4,Divers!E3,'Matériaux de construction non h'!E3,'Id a la composition 1'!E4)</f>
        <v>Identique à la composition principale</v>
      </c>
      <c r="F5" t="str">
        <f>CHOOSE('Gamme de matériau'!$C$11,Aucun!F3,'Vide et comble'!F3,Métaux!F3,'Pierre naturelle'!F3,Briques!F3,'Blocs de béton'!F3,Béton!F3,Plâtre!F3,Enduits!F3,'Bois et dérivés'!F3,Isolants!F4,Divers!F3,'Matériaux de construction non h'!F3,'Id a la composition 1'!F4)</f>
        <v>Identique à la composition principale</v>
      </c>
    </row>
    <row r="6" spans="2:7" x14ac:dyDescent="0.25">
      <c r="B6" t="str">
        <f>CHOOSE('Gamme de matériau'!$C$11,Aucun!B4,'Vide et comble'!B4,Métaux!B4,'Pierre naturelle'!B4,Briques!B4,'Blocs de béton'!B4,Béton!B4,Plâtre!B4,Enduits!B4,'Bois et dérivés'!B4,Isolants!B5,Divers!B4,'Matériaux de construction non h'!B4,'Id a la composition 1'!B5)</f>
        <v>Identique à la composition principale</v>
      </c>
      <c r="C6" t="str">
        <f>CHOOSE('Gamme de matériau'!$C$11,Aucun!C4,'Vide et comble'!C4,Métaux!C4,'Pierre naturelle'!C4,Briques!C4,'Blocs de béton'!C4,Béton!C4,Plâtre!C4,Enduits!C4,'Bois et dérivés'!C4,Isolants!C5,Divers!C4,'Matériaux de construction non h'!C4,'Id a la composition 1'!C5)</f>
        <v>Identique à la composition principale</v>
      </c>
      <c r="D6" t="str">
        <f>CHOOSE('Gamme de matériau'!$C$11,Aucun!D4,'Vide et comble'!D4,Métaux!D4,'Pierre naturelle'!D4,Briques!D4,'Blocs de béton'!D4,Béton!D4,Plâtre!D4,Enduits!D4,'Bois et dérivés'!D4,Isolants!D5,Divers!D4,'Matériaux de construction non h'!D4,'Id a la composition 1'!D5)</f>
        <v>Identique à la composition principale</v>
      </c>
      <c r="E6" t="str">
        <f>CHOOSE('Gamme de matériau'!$C$11,Aucun!E4,'Vide et comble'!E4,Métaux!E4,'Pierre naturelle'!E4,Briques!E4,'Blocs de béton'!E4,Béton!E4,Plâtre!E4,Enduits!E4,'Bois et dérivés'!E4,Isolants!E5,Divers!E4,'Matériaux de construction non h'!E4,'Id a la composition 1'!E5)</f>
        <v>Identique à la composition principale</v>
      </c>
      <c r="F6" t="str">
        <f>CHOOSE('Gamme de matériau'!$C$11,Aucun!F4,'Vide et comble'!F4,Métaux!F4,'Pierre naturelle'!F4,Briques!F4,'Blocs de béton'!F4,Béton!F4,Plâtre!F4,Enduits!F4,'Bois et dérivés'!F4,Isolants!F5,Divers!F4,'Matériaux de construction non h'!F4,'Id a la composition 1'!F5)</f>
        <v>Identique à la composition principale</v>
      </c>
    </row>
    <row r="7" spans="2:7" x14ac:dyDescent="0.25">
      <c r="B7" t="str">
        <f>CHOOSE('Gamme de matériau'!$C$11,Aucun!B5,'Vide et comble'!B5,Métaux!B5,'Pierre naturelle'!B5,Briques!B5,'Blocs de béton'!B5,Béton!B5,Plâtre!B5,Enduits!B5,'Bois et dérivés'!B5,Isolants!B6,Divers!B5,'Matériaux de construction non h'!B5,'Id a la composition 1'!B6)</f>
        <v>Identique à la composition principale</v>
      </c>
      <c r="C7" t="str">
        <f>CHOOSE('Gamme de matériau'!$C$11,Aucun!C5,'Vide et comble'!C5,Métaux!C5,'Pierre naturelle'!C5,Briques!C5,'Blocs de béton'!C5,Béton!C5,Plâtre!C5,Enduits!C5,'Bois et dérivés'!C5,Isolants!C6,Divers!C5,'Matériaux de construction non h'!C5,'Id a la composition 1'!C6)</f>
        <v>Identique à la composition principale</v>
      </c>
      <c r="D7" t="str">
        <f>CHOOSE('Gamme de matériau'!$C$11,Aucun!D5,'Vide et comble'!D5,Métaux!D5,'Pierre naturelle'!D5,Briques!D5,'Blocs de béton'!D5,Béton!D5,Plâtre!D5,Enduits!D5,'Bois et dérivés'!D5,Isolants!D6,Divers!D5,'Matériaux de construction non h'!D5,'Id a la composition 1'!D6)</f>
        <v>Identique à la composition principale</v>
      </c>
      <c r="E7" t="str">
        <f>CHOOSE('Gamme de matériau'!$C$11,Aucun!E5,'Vide et comble'!E5,Métaux!E5,'Pierre naturelle'!E5,Briques!E5,'Blocs de béton'!E5,Béton!E5,Plâtre!E5,Enduits!E5,'Bois et dérivés'!E5,Isolants!E6,Divers!E5,'Matériaux de construction non h'!E5,'Id a la composition 1'!E6)</f>
        <v>Identique à la composition principale</v>
      </c>
      <c r="F7" t="str">
        <f>CHOOSE('Gamme de matériau'!$C$11,Aucun!F5,'Vide et comble'!F5,Métaux!F5,'Pierre naturelle'!F5,Briques!F5,'Blocs de béton'!F5,Béton!F5,Plâtre!F5,Enduits!F5,'Bois et dérivés'!F5,Isolants!F6,Divers!F5,'Matériaux de construction non h'!F5,'Id a la composition 1'!F6)</f>
        <v>Identique à la composition principale</v>
      </c>
    </row>
    <row r="8" spans="2:7" x14ac:dyDescent="0.25">
      <c r="B8" t="str">
        <f>CHOOSE('Gamme de matériau'!$C$11,Aucun!B6,'Vide et comble'!B6,Métaux!B6,'Pierre naturelle'!B6,Briques!B6,'Blocs de béton'!B6,Béton!B6,Plâtre!B6,Enduits!B6,'Bois et dérivés'!B6,Isolants!B7,Divers!B6,'Matériaux de construction non h'!B6,'Id a la composition 1'!B7)</f>
        <v>Identique à la composition principale</v>
      </c>
      <c r="C8" t="str">
        <f>CHOOSE('Gamme de matériau'!$C$11,Aucun!C6,'Vide et comble'!C6,Métaux!C6,'Pierre naturelle'!C6,Briques!C6,'Blocs de béton'!C6,Béton!C6,Plâtre!C6,Enduits!C6,'Bois et dérivés'!C6,Isolants!C7,Divers!C6,'Matériaux de construction non h'!C6,'Id a la composition 1'!C7)</f>
        <v>Identique à la composition principale</v>
      </c>
      <c r="D8" t="str">
        <f>CHOOSE('Gamme de matériau'!$C$11,Aucun!D6,'Vide et comble'!D6,Métaux!D6,'Pierre naturelle'!D6,Briques!D6,'Blocs de béton'!D6,Béton!D6,Plâtre!D6,Enduits!D6,'Bois et dérivés'!D6,Isolants!D7,Divers!D6,'Matériaux de construction non h'!D6,'Id a la composition 1'!D7)</f>
        <v>Identique à la composition principale</v>
      </c>
      <c r="E8" t="str">
        <f>CHOOSE('Gamme de matériau'!$C$11,Aucun!E6,'Vide et comble'!E6,Métaux!E6,'Pierre naturelle'!E6,Briques!E6,'Blocs de béton'!E6,Béton!E6,Plâtre!E6,Enduits!E6,'Bois et dérivés'!E6,Isolants!E7,Divers!E6,'Matériaux de construction non h'!E6,'Id a la composition 1'!E7)</f>
        <v>Identique à la composition principale</v>
      </c>
      <c r="F8" t="str">
        <f>CHOOSE('Gamme de matériau'!$C$11,Aucun!F6,'Vide et comble'!F6,Métaux!F6,'Pierre naturelle'!F6,Briques!F6,'Blocs de béton'!F6,Béton!F6,Plâtre!F6,Enduits!F6,'Bois et dérivés'!F6,Isolants!#REF!,Divers!F6,'Matériaux de construction non h'!F6,'Id a la composition 1'!F7)</f>
        <v>Identique à la composition principale</v>
      </c>
    </row>
    <row r="9" spans="2:7" x14ac:dyDescent="0.25">
      <c r="B9" t="str">
        <f>CHOOSE('Gamme de matériau'!$C$11,Aucun!B7,'Vide et comble'!B7,Métaux!B7,'Pierre naturelle'!B7,Briques!B7,'Blocs de béton'!B7,Béton!B7,Plâtre!B7,Enduits!B7,'Bois et dérivés'!B7,Isolants!B8,Divers!B7,'Matériaux de construction non h'!B7,'Id a la composition 1'!B8)</f>
        <v>Identique à la composition principale</v>
      </c>
      <c r="C9" t="str">
        <f>CHOOSE('Gamme de matériau'!$C$11,Aucun!C7,'Vide et comble'!C7,Métaux!C7,'Pierre naturelle'!C7,Briques!C7,'Blocs de béton'!C7,Béton!C7,Plâtre!C7,Enduits!C7,'Bois et dérivés'!C7,Isolants!C8,Divers!C7,'Matériaux de construction non h'!C7,'Id a la composition 1'!C8)</f>
        <v>Identique à la composition principale</v>
      </c>
      <c r="D9" t="str">
        <f>CHOOSE('Gamme de matériau'!$C$11,Aucun!D7,'Vide et comble'!D7,Métaux!D7,'Pierre naturelle'!D7,Briques!D7,'Blocs de béton'!D7,Béton!D7,Plâtre!D7,Enduits!D7,'Bois et dérivés'!D7,Isolants!D8,Divers!D7,'Matériaux de construction non h'!D7,'Id a la composition 1'!D8)</f>
        <v>Identique à la composition principale</v>
      </c>
      <c r="E9" t="str">
        <f>CHOOSE('Gamme de matériau'!$C$11,Aucun!E7,'Vide et comble'!E7,Métaux!E7,'Pierre naturelle'!E7,Briques!E7,'Blocs de béton'!E7,Béton!E7,Plâtre!E7,Enduits!E7,'Bois et dérivés'!E7,Isolants!E8,Divers!E7,'Matériaux de construction non h'!E7,'Id a la composition 1'!E8)</f>
        <v>Identique à la composition principale</v>
      </c>
      <c r="F9" t="str">
        <f>CHOOSE('Gamme de matériau'!$C$11,Aucun!F7,'Vide et comble'!F7,Métaux!F7,'Pierre naturelle'!F7,Briques!F7,'Blocs de béton'!F7,Béton!F7,Plâtre!F7,Enduits!F7,'Bois et dérivés'!F7,Isolants!F8,Divers!F7,'Matériaux de construction non h'!F7,'Id a la composition 1'!F8)</f>
        <v>Identique à la composition principale</v>
      </c>
    </row>
    <row r="10" spans="2:7" x14ac:dyDescent="0.25">
      <c r="B10" t="str">
        <f>CHOOSE('Gamme de matériau'!$C$11,Aucun!B8,'Vide et comble'!B8,Métaux!B8,'Pierre naturelle'!B8,Briques!B8,'Blocs de béton'!B8,Béton!B8,Plâtre!B8,Enduits!B8,'Bois et dérivés'!B8,Isolants!B9,Divers!B8,'Matériaux de construction non h'!B8,'Id a la composition 1'!B9)</f>
        <v>Identique à la composition principale</v>
      </c>
      <c r="C10" t="str">
        <f>CHOOSE('Gamme de matériau'!$C$11,Aucun!C8,'Vide et comble'!C8,Métaux!C8,'Pierre naturelle'!C8,Briques!C8,'Blocs de béton'!C8,Béton!C8,Plâtre!C8,Enduits!C8,'Bois et dérivés'!C8,Isolants!C9,Divers!C8,'Matériaux de construction non h'!C8,'Id a la composition 1'!C9)</f>
        <v>Identique à la composition principale</v>
      </c>
      <c r="D10" t="str">
        <f>CHOOSE('Gamme de matériau'!$C$11,Aucun!D8,'Vide et comble'!D8,Métaux!D8,'Pierre naturelle'!D8,Briques!D8,'Blocs de béton'!D8,Béton!D8,Plâtre!D8,Enduits!D8,'Bois et dérivés'!D8,Isolants!D9,Divers!D8,'Matériaux de construction non h'!D8,'Id a la composition 1'!D9)</f>
        <v>Identique à la composition principale</v>
      </c>
      <c r="E10" t="str">
        <f>CHOOSE('Gamme de matériau'!$C$11,Aucun!E8,'Vide et comble'!E8,Métaux!E8,'Pierre naturelle'!E8,Briques!E8,'Blocs de béton'!E8,Béton!E8,Plâtre!E8,Enduits!E8,'Bois et dérivés'!E8,Isolants!E9,Divers!E8,'Matériaux de construction non h'!E8,'Id a la composition 1'!E9)</f>
        <v>Identique à la composition principale</v>
      </c>
      <c r="F10" t="str">
        <f>CHOOSE('Gamme de matériau'!$C$11,Aucun!F8,'Vide et comble'!F8,Métaux!F8,'Pierre naturelle'!F8,Briques!F8,'Blocs de béton'!F8,Béton!F8,Plâtre!F8,Enduits!F8,'Bois et dérivés'!F8,Isolants!F9,Divers!F8,'Matériaux de construction non h'!F8,'Id a la composition 1'!F9)</f>
        <v>Identique à la composition principale</v>
      </c>
    </row>
    <row r="11" spans="2:7" x14ac:dyDescent="0.25">
      <c r="B11" t="str">
        <f>CHOOSE('Gamme de matériau'!$C$11,Aucun!B9,'Vide et comble'!B9,Métaux!B9,'Pierre naturelle'!B9,Briques!B9,'Blocs de béton'!B9,Béton!B9,Plâtre!B9,Enduits!B9,'Bois et dérivés'!B9,Isolants!B10,Divers!B9,'Matériaux de construction non h'!B9,'Id a la composition 1'!B10)</f>
        <v>Identique à la composition principale</v>
      </c>
      <c r="C11" t="str">
        <f>CHOOSE('Gamme de matériau'!$C$11,Aucun!C9,'Vide et comble'!C9,Métaux!C9,'Pierre naturelle'!C9,Briques!C9,'Blocs de béton'!C9,Béton!C9,Plâtre!C9,Enduits!C9,'Bois et dérivés'!C9,Isolants!C10,Divers!C9,'Matériaux de construction non h'!C9,'Id a la composition 1'!C10)</f>
        <v>Identique à la composition principale</v>
      </c>
      <c r="D11" t="str">
        <f>CHOOSE('Gamme de matériau'!$C$11,Aucun!D9,'Vide et comble'!D9,Métaux!D9,'Pierre naturelle'!D9,Briques!D9,'Blocs de béton'!D9,Béton!D9,Plâtre!D9,Enduits!D9,'Bois et dérivés'!D9,Isolants!D10,Divers!D9,'Matériaux de construction non h'!D9,'Id a la composition 1'!D10)</f>
        <v>Identique à la composition principale</v>
      </c>
      <c r="E11" t="str">
        <f>CHOOSE('Gamme de matériau'!$C$11,Aucun!E9,'Vide et comble'!E9,Métaux!E9,'Pierre naturelle'!E9,Briques!E9,'Blocs de béton'!E9,Béton!E9,Plâtre!E9,Enduits!E9,'Bois et dérivés'!E9,Isolants!E10,Divers!E9,'Matériaux de construction non h'!E9,'Id a la composition 1'!E10)</f>
        <v>Identique à la composition principale</v>
      </c>
      <c r="F11" t="str">
        <f>CHOOSE('Gamme de matériau'!$C$11,Aucun!F9,'Vide et comble'!F9,Métaux!F9,'Pierre naturelle'!F9,Briques!F9,'Blocs de béton'!F9,Béton!F9,Plâtre!F9,Enduits!F9,'Bois et dérivés'!F9,Isolants!F10,Divers!F9,'Matériaux de construction non h'!F9,'Id a la composition 1'!F10)</f>
        <v>Identique à la composition principale</v>
      </c>
    </row>
    <row r="12" spans="2:7" x14ac:dyDescent="0.25">
      <c r="B12" t="str">
        <f>CHOOSE('Gamme de matériau'!$C$11,Aucun!B10,'Vide et comble'!B10,Métaux!B10,'Pierre naturelle'!B10,Briques!B10,'Blocs de béton'!B10,Béton!B10,Plâtre!B10,Enduits!B10,'Bois et dérivés'!B10,Isolants!B11,Divers!B10,'Matériaux de construction non h'!B10,'Id a la composition 1'!B11)</f>
        <v>Identique à la composition principale</v>
      </c>
      <c r="C12" t="str">
        <f>CHOOSE('Gamme de matériau'!$C$11,Aucun!C10,'Vide et comble'!C10,Métaux!C10,'Pierre naturelle'!C10,Briques!C10,'Blocs de béton'!C10,Béton!C10,Plâtre!C10,Enduits!C10,'Bois et dérivés'!C10,Isolants!C11,Divers!C10,'Matériaux de construction non h'!C10,'Id a la composition 1'!C11)</f>
        <v>Identique à la composition principale</v>
      </c>
      <c r="D12" t="str">
        <f>CHOOSE('Gamme de matériau'!$C$11,Aucun!D10,'Vide et comble'!D10,Métaux!D10,'Pierre naturelle'!D10,Briques!D10,'Blocs de béton'!D10,Béton!D10,Plâtre!D10,Enduits!D10,'Bois et dérivés'!D10,Isolants!D11,Divers!D10,'Matériaux de construction non h'!D10,'Id a la composition 1'!D11)</f>
        <v>Identique à la composition principale</v>
      </c>
      <c r="E12" t="str">
        <f>CHOOSE('Gamme de matériau'!$C$11,Aucun!E10,'Vide et comble'!E10,Métaux!E10,'Pierre naturelle'!E10,Briques!E10,'Blocs de béton'!E10,Béton!E10,Plâtre!E10,Enduits!E10,'Bois et dérivés'!E10,Isolants!E11,Divers!E10,'Matériaux de construction non h'!E10,'Id a la composition 1'!E11)</f>
        <v>Identique à la composition principale</v>
      </c>
      <c r="F12" t="str">
        <f>CHOOSE('Gamme de matériau'!$C$11,Aucun!F10,'Vide et comble'!F10,Métaux!F10,'Pierre naturelle'!F10,Briques!F10,'Blocs de béton'!F10,Béton!F10,Plâtre!F10,Enduits!F10,'Bois et dérivés'!F10,Isolants!F11,Divers!F10,'Matériaux de construction non h'!F10,'Id a la composition 1'!F11)</f>
        <v>Identique à la composition principale</v>
      </c>
    </row>
    <row r="13" spans="2:7" x14ac:dyDescent="0.25">
      <c r="B13" t="str">
        <f>CHOOSE('Gamme de matériau'!$C$11,Aucun!B11,'Vide et comble'!B11,Métaux!B11,'Pierre naturelle'!B11,Briques!B11,'Blocs de béton'!B11,Béton!B11,Plâtre!B11,Enduits!B11,'Bois et dérivés'!B11,Isolants!B12,Divers!B11,'Matériaux de construction non h'!B11,'Id a la composition 1'!B12)</f>
        <v>Identique à la composition principale</v>
      </c>
      <c r="C13" t="str">
        <f>CHOOSE('Gamme de matériau'!$C$11,Aucun!C11,'Vide et comble'!C11,Métaux!C11,'Pierre naturelle'!C11,Briques!C11,'Blocs de béton'!C11,Béton!C11,Plâtre!C11,Enduits!C11,'Bois et dérivés'!C11,Isolants!C12,Divers!C11,'Matériaux de construction non h'!C11,'Id a la composition 1'!C12)</f>
        <v>Identique à la composition principale</v>
      </c>
      <c r="D13" t="str">
        <f>CHOOSE('Gamme de matériau'!$C$11,Aucun!D11,'Vide et comble'!D11,Métaux!D11,'Pierre naturelle'!D11,Briques!D11,'Blocs de béton'!D11,Béton!D11,Plâtre!D11,Enduits!D11,'Bois et dérivés'!D11,Isolants!D12,Divers!D11,'Matériaux de construction non h'!D11,'Id a la composition 1'!D12)</f>
        <v>Identique à la composition principale</v>
      </c>
      <c r="E13" t="str">
        <f>CHOOSE('Gamme de matériau'!$C$11,Aucun!E11,'Vide et comble'!E11,Métaux!E11,'Pierre naturelle'!E11,Briques!E11,'Blocs de béton'!E11,Béton!E11,Plâtre!E11,Enduits!E11,'Bois et dérivés'!E11,Isolants!E12,Divers!E11,'Matériaux de construction non h'!E11,'Id a la composition 1'!E12)</f>
        <v>Identique à la composition principale</v>
      </c>
      <c r="F13" t="str">
        <f>CHOOSE('Gamme de matériau'!$C$11,Aucun!F11,'Vide et comble'!F11,Métaux!F11,'Pierre naturelle'!F11,Briques!F11,'Blocs de béton'!F11,Béton!F11,Plâtre!F11,Enduits!F11,'Bois et dérivés'!F11,Isolants!F12,Divers!F11,'Matériaux de construction non h'!F11,'Id a la composition 1'!F12)</f>
        <v>Identique à la composition principale</v>
      </c>
    </row>
    <row r="14" spans="2:7" x14ac:dyDescent="0.25">
      <c r="B14" t="str">
        <f>CHOOSE('Gamme de matériau'!$C$11,Aucun!B12,'Vide et comble'!B12,Métaux!B12,'Pierre naturelle'!B12,Briques!B12,'Blocs de béton'!B12,Béton!B12,Plâtre!B12,Enduits!B12,'Bois et dérivés'!B12,Isolants!B13,Divers!B12,'Matériaux de construction non h'!B12,'Id a la composition 1'!B13)</f>
        <v>Identique à la composition principale</v>
      </c>
      <c r="C14" t="str">
        <f>CHOOSE('Gamme de matériau'!$C$11,Aucun!C12,'Vide et comble'!C12,Métaux!C12,'Pierre naturelle'!C12,Briques!C12,'Blocs de béton'!C12,Béton!C12,Plâtre!C12,Enduits!C12,'Bois et dérivés'!C12,Isolants!C13,Divers!C12,'Matériaux de construction non h'!C12,'Id a la composition 1'!C13)</f>
        <v>Identique à la composition principale</v>
      </c>
      <c r="D14" t="str">
        <f>CHOOSE('Gamme de matériau'!$C$11,Aucun!D12,'Vide et comble'!D12,Métaux!D12,'Pierre naturelle'!D12,Briques!D12,'Blocs de béton'!D12,Béton!D12,Plâtre!D12,Enduits!D12,'Bois et dérivés'!D12,Isolants!D13,Divers!D12,'Matériaux de construction non h'!D12,'Id a la composition 1'!D13)</f>
        <v>Identique à la composition principale</v>
      </c>
      <c r="E14" t="str">
        <f>CHOOSE('Gamme de matériau'!$C$11,Aucun!E12,'Vide et comble'!E12,Métaux!E12,'Pierre naturelle'!E12,Briques!E12,'Blocs de béton'!E12,Béton!E12,Plâtre!E12,Enduits!E12,'Bois et dérivés'!E12,Isolants!E13,Divers!E12,'Matériaux de construction non h'!E12,'Id a la composition 1'!E13)</f>
        <v>Identique à la composition principale</v>
      </c>
      <c r="F14" t="str">
        <f>CHOOSE('Gamme de matériau'!$C$11,Aucun!F12,'Vide et comble'!F12,Métaux!F12,'Pierre naturelle'!F12,Briques!F12,'Blocs de béton'!F12,Béton!F12,Plâtre!F12,Enduits!F12,'Bois et dérivés'!F12,Isolants!F13,Divers!F12,'Matériaux de construction non h'!F12,'Id a la composition 1'!F13)</f>
        <v>Identique à la composition principale</v>
      </c>
    </row>
    <row r="15" spans="2:7" x14ac:dyDescent="0.25">
      <c r="B15" t="str">
        <f>CHOOSE('Gamme de matériau'!$C$11,Aucun!B13,'Vide et comble'!B13,Métaux!B13,'Pierre naturelle'!B13,Briques!B13,'Blocs de béton'!B13,Béton!B13,Plâtre!B13,Enduits!B13,'Bois et dérivés'!B13,Isolants!B14,Divers!B13,'Matériaux de construction non h'!B13,'Id a la composition 1'!B14)</f>
        <v>Identique à la composition principale</v>
      </c>
      <c r="C15" t="str">
        <f>CHOOSE('Gamme de matériau'!$C$11,Aucun!C13,'Vide et comble'!C13,Métaux!C13,'Pierre naturelle'!C13,Briques!C13,'Blocs de béton'!C13,Béton!C13,Plâtre!C13,Enduits!C13,'Bois et dérivés'!C13,Isolants!C14,Divers!C13,'Matériaux de construction non h'!C13,'Id a la composition 1'!C14)</f>
        <v>Identique à la composition principale</v>
      </c>
      <c r="D15" t="str">
        <f>CHOOSE('Gamme de matériau'!$C$11,Aucun!D13,'Vide et comble'!D13,Métaux!D13,'Pierre naturelle'!D13,Briques!D13,'Blocs de béton'!D13,Béton!D13,Plâtre!D13,Enduits!D13,'Bois et dérivés'!D13,Isolants!D14,Divers!D13,'Matériaux de construction non h'!D13,'Id a la composition 1'!D14)</f>
        <v>Identique à la composition principale</v>
      </c>
      <c r="E15" t="str">
        <f>CHOOSE('Gamme de matériau'!$C$11,Aucun!E13,'Vide et comble'!E13,Métaux!E13,'Pierre naturelle'!E13,Briques!E13,'Blocs de béton'!E13,Béton!E13,Plâtre!E13,Enduits!E13,'Bois et dérivés'!E13,Isolants!E14,Divers!E13,'Matériaux de construction non h'!E13,'Id a la composition 1'!E14)</f>
        <v>Identique à la composition principale</v>
      </c>
      <c r="F15" t="str">
        <f>CHOOSE('Gamme de matériau'!$C$11,Aucun!F13,'Vide et comble'!F13,Métaux!F13,'Pierre naturelle'!F13,Briques!F13,'Blocs de béton'!F13,Béton!F13,Plâtre!F13,Enduits!F13,'Bois et dérivés'!F13,Isolants!F14,Divers!F13,'Matériaux de construction non h'!F13,'Id a la composition 1'!F14)</f>
        <v>Identique à la composition principale</v>
      </c>
    </row>
    <row r="16" spans="2:7" x14ac:dyDescent="0.25">
      <c r="B16" t="str">
        <f>CHOOSE('Gamme de matériau'!$C$11,Aucun!B14,'Vide et comble'!B14,Métaux!B14,'Pierre naturelle'!B14,Briques!B14,'Blocs de béton'!B14,Béton!B14,Plâtre!B14,Enduits!B14,'Bois et dérivés'!B14,Isolants!B15,Divers!B14,'Matériaux de construction non h'!B14,'Id a la composition 1'!B15)</f>
        <v>Identique à la composition principale</v>
      </c>
      <c r="C16" t="str">
        <f>CHOOSE('Gamme de matériau'!$C$11,Aucun!C14,'Vide et comble'!C14,Métaux!C14,'Pierre naturelle'!C14,Briques!C14,'Blocs de béton'!C14,Béton!C14,Plâtre!C14,Enduits!C14,'Bois et dérivés'!C14,Isolants!C15,Divers!C14,'Matériaux de construction non h'!C14,'Id a la composition 1'!C15)</f>
        <v>Identique à la composition principale</v>
      </c>
      <c r="D16" t="str">
        <f>CHOOSE('Gamme de matériau'!$C$11,Aucun!D14,'Vide et comble'!D14,Métaux!D14,'Pierre naturelle'!D14,Briques!D14,'Blocs de béton'!D14,Béton!D14,Plâtre!D14,Enduits!D14,'Bois et dérivés'!D14,Isolants!D15,Divers!D14,'Matériaux de construction non h'!D14,'Id a la composition 1'!D15)</f>
        <v>Identique à la composition principale</v>
      </c>
      <c r="E16" t="str">
        <f>CHOOSE('Gamme de matériau'!$C$11,Aucun!E14,'Vide et comble'!E14,Métaux!E14,'Pierre naturelle'!E14,Briques!E14,'Blocs de béton'!E14,Béton!E14,Plâtre!E14,Enduits!E14,'Bois et dérivés'!E14,Isolants!E15,Divers!E14,'Matériaux de construction non h'!E14,'Id a la composition 1'!E15)</f>
        <v>Identique à la composition principale</v>
      </c>
      <c r="F16" t="str">
        <f>CHOOSE('Gamme de matériau'!$C$11,Aucun!F14,'Vide et comble'!F14,Métaux!F14,'Pierre naturelle'!F14,Briques!F14,'Blocs de béton'!F14,Béton!F14,Plâtre!F14,Enduits!F14,'Bois et dérivés'!F14,Isolants!F15,Divers!F14,'Matériaux de construction non h'!F14,'Id a la composition 1'!F15)</f>
        <v>Identique à la composition principale</v>
      </c>
    </row>
    <row r="17" spans="2:6" x14ac:dyDescent="0.25">
      <c r="B17" t="str">
        <f>CHOOSE('Gamme de matériau'!$C$11,Aucun!B15,'Vide et comble'!B15,Métaux!B15,'Pierre naturelle'!B15,Briques!B15,'Blocs de béton'!B15,Béton!B15,Plâtre!B15,Enduits!B15,'Bois et dérivés'!B15,Isolants!B16,Divers!B15,'Matériaux de construction non h'!B15,'Id a la composition 1'!B16)</f>
        <v>Identique à la composition principale</v>
      </c>
      <c r="C17" t="str">
        <f>CHOOSE('Gamme de matériau'!$C$11,Aucun!C15,'Vide et comble'!C15,Métaux!C15,'Pierre naturelle'!C15,Briques!C15,'Blocs de béton'!C15,Béton!C15,Plâtre!C15,Enduits!C15,'Bois et dérivés'!C15,Isolants!C16,Divers!C15,'Matériaux de construction non h'!C15,'Id a la composition 1'!C16)</f>
        <v>Identique à la composition principale</v>
      </c>
      <c r="D17" t="str">
        <f>CHOOSE('Gamme de matériau'!$C$11,Aucun!D15,'Vide et comble'!D15,Métaux!D15,'Pierre naturelle'!D15,Briques!D15,'Blocs de béton'!D15,Béton!D15,Plâtre!D15,Enduits!D15,'Bois et dérivés'!D15,Isolants!D16,Divers!D15,'Matériaux de construction non h'!D15,'Id a la composition 1'!D16)</f>
        <v>Identique à la composition principale</v>
      </c>
      <c r="E17" t="str">
        <f>CHOOSE('Gamme de matériau'!$C$11,Aucun!E15,'Vide et comble'!E15,Métaux!E15,'Pierre naturelle'!E15,Briques!E15,'Blocs de béton'!E15,Béton!E15,Plâtre!E15,Enduits!E15,'Bois et dérivés'!E15,Isolants!E16,Divers!E15,'Matériaux de construction non h'!E15,'Id a la composition 1'!E16)</f>
        <v>Identique à la composition principale</v>
      </c>
      <c r="F17" t="str">
        <f>CHOOSE('Gamme de matériau'!$C$11,Aucun!F15,'Vide et comble'!F15,Métaux!F15,'Pierre naturelle'!F15,Briques!F15,'Blocs de béton'!F15,Béton!F15,Plâtre!F15,Enduits!F15,'Bois et dérivés'!F15,Isolants!F16,Divers!F15,'Matériaux de construction non h'!F15,'Id a la composition 1'!F16)</f>
        <v>Identique à la composition principale</v>
      </c>
    </row>
    <row r="18" spans="2:6" x14ac:dyDescent="0.25">
      <c r="B18" t="str">
        <f>CHOOSE('Gamme de matériau'!$C$11,Aucun!B16,'Vide et comble'!B16,Métaux!B16,'Pierre naturelle'!B16,Briques!B16,'Blocs de béton'!B16,Béton!B16,Plâtre!B16,Enduits!B16,'Bois et dérivés'!B16,Isolants!B17,Divers!B16,'Matériaux de construction non h'!B16,'Id a la composition 1'!B17)</f>
        <v>Identique à la composition principale</v>
      </c>
      <c r="C18" t="str">
        <f>CHOOSE('Gamme de matériau'!$C$11,Aucun!C16,'Vide et comble'!C16,Métaux!C16,'Pierre naturelle'!C16,Briques!C16,'Blocs de béton'!C16,Béton!C16,Plâtre!C16,Enduits!C16,'Bois et dérivés'!C16,Isolants!C17,Divers!C16,'Matériaux de construction non h'!C16,'Id a la composition 1'!C17)</f>
        <v>Identique à la composition principale</v>
      </c>
      <c r="D18" t="str">
        <f>CHOOSE('Gamme de matériau'!$C$11,Aucun!D16,'Vide et comble'!D16,Métaux!D16,'Pierre naturelle'!D16,Briques!D16,'Blocs de béton'!D16,Béton!D16,Plâtre!D16,Enduits!D16,'Bois et dérivés'!D16,Isolants!D17,Divers!D16,'Matériaux de construction non h'!D16,'Id a la composition 1'!D17)</f>
        <v>Identique à la composition principale</v>
      </c>
      <c r="E18" t="str">
        <f>CHOOSE('Gamme de matériau'!$C$11,Aucun!E16,'Vide et comble'!E16,Métaux!E16,'Pierre naturelle'!E16,Briques!E16,'Blocs de béton'!E16,Béton!E16,Plâtre!E16,Enduits!E16,'Bois et dérivés'!E16,Isolants!E17,Divers!E16,'Matériaux de construction non h'!E16,'Id a la composition 1'!E17)</f>
        <v>Identique à la composition principale</v>
      </c>
      <c r="F18" t="str">
        <f>CHOOSE('Gamme de matériau'!$C$11,Aucun!F16,'Vide et comble'!F16,Métaux!F16,'Pierre naturelle'!F16,Briques!F16,'Blocs de béton'!F16,Béton!F16,Plâtre!F16,Enduits!F16,'Bois et dérivés'!F16,Isolants!F17,Divers!F16,'Matériaux de construction non h'!F16,'Id a la composition 1'!F17)</f>
        <v>Identique à la composition principale</v>
      </c>
    </row>
    <row r="19" spans="2:6" x14ac:dyDescent="0.25">
      <c r="B19" t="str">
        <f>CHOOSE('Gamme de matériau'!$C$11,Aucun!B17,'Vide et comble'!B17,Métaux!B17,'Pierre naturelle'!B17,Briques!B17,'Blocs de béton'!B17,Béton!B17,Plâtre!B17,Enduits!B17,'Bois et dérivés'!B17,Isolants!B18,Divers!B17,'Matériaux de construction non h'!B17,'Id a la composition 1'!B18)</f>
        <v>Identique à la composition principale</v>
      </c>
      <c r="C19" t="str">
        <f>CHOOSE('Gamme de matériau'!$C$11,Aucun!C17,'Vide et comble'!C17,Métaux!C17,'Pierre naturelle'!C17,Briques!C17,'Blocs de béton'!C17,Béton!C17,Plâtre!C17,Enduits!C17,'Bois et dérivés'!C17,Isolants!C18,Divers!C17,'Matériaux de construction non h'!C17,'Id a la composition 1'!C18)</f>
        <v>Identique à la composition principale</v>
      </c>
      <c r="D19" t="str">
        <f>CHOOSE('Gamme de matériau'!$C$11,Aucun!D17,'Vide et comble'!D17,Métaux!D17,'Pierre naturelle'!D17,Briques!D17,'Blocs de béton'!D17,Béton!D17,Plâtre!D17,Enduits!D17,'Bois et dérivés'!D17,Isolants!D18,Divers!D17,'Matériaux de construction non h'!D17,'Id a la composition 1'!D18)</f>
        <v>Identique à la composition principale</v>
      </c>
      <c r="E19" t="str">
        <f>CHOOSE('Gamme de matériau'!$C$11,Aucun!E17,'Vide et comble'!E17,Métaux!E17,'Pierre naturelle'!E17,Briques!E17,'Blocs de béton'!E17,Béton!E17,Plâtre!E17,Enduits!E17,'Bois et dérivés'!E17,Isolants!E18,Divers!E17,'Matériaux de construction non h'!E17,'Id a la composition 1'!E18)</f>
        <v>Identique à la composition principale</v>
      </c>
      <c r="F19" t="str">
        <f>CHOOSE('Gamme de matériau'!$C$11,Aucun!F17,'Vide et comble'!F17,Métaux!F17,'Pierre naturelle'!F17,Briques!F17,'Blocs de béton'!F17,Béton!F17,Plâtre!F17,Enduits!F17,'Bois et dérivés'!F17,Isolants!F18,Divers!F17,'Matériaux de construction non h'!F17,'Id a la composition 1'!F18)</f>
        <v>Identique à la composition principale</v>
      </c>
    </row>
    <row r="20" spans="2:6" x14ac:dyDescent="0.25">
      <c r="B20" t="str">
        <f>CHOOSE('Gamme de matériau'!$C$11,Aucun!B18,'Vide et comble'!B18,Métaux!B18,'Pierre naturelle'!B18,Briques!B18,'Blocs de béton'!B18,Béton!B18,Plâtre!B18,Enduits!B18,'Bois et dérivés'!B18,Isolants!B19,Divers!B18,'Matériaux de construction non h'!B18,'Id a la composition 1'!B19)</f>
        <v>Identique à la composition principale</v>
      </c>
      <c r="C20" t="str">
        <f>CHOOSE('Gamme de matériau'!$C$11,Aucun!C18,'Vide et comble'!C18,Métaux!C18,'Pierre naturelle'!C18,Briques!C18,'Blocs de béton'!C18,Béton!C18,Plâtre!C18,Enduits!C18,'Bois et dérivés'!C18,Isolants!C19,Divers!C18,'Matériaux de construction non h'!C18,'Id a la composition 1'!C19)</f>
        <v>Identique à la composition principale</v>
      </c>
      <c r="D20" t="str">
        <f>CHOOSE('Gamme de matériau'!$C$11,Aucun!D18,'Vide et comble'!D18,Métaux!D18,'Pierre naturelle'!D18,Briques!D18,'Blocs de béton'!D18,Béton!D18,Plâtre!D18,Enduits!D18,'Bois et dérivés'!D18,Isolants!D19,Divers!D18,'Matériaux de construction non h'!D18,'Id a la composition 1'!D19)</f>
        <v>Identique à la composition principale</v>
      </c>
      <c r="E20" t="str">
        <f>CHOOSE('Gamme de matériau'!$C$11,Aucun!E18,'Vide et comble'!E18,Métaux!E18,'Pierre naturelle'!E18,Briques!E18,'Blocs de béton'!E18,Béton!E18,Plâtre!E18,Enduits!E18,'Bois et dérivés'!E18,Isolants!E19,Divers!E18,'Matériaux de construction non h'!E18,'Id a la composition 1'!E19)</f>
        <v>Identique à la composition principale</v>
      </c>
      <c r="F20" t="str">
        <f>CHOOSE('Gamme de matériau'!$C$11,Aucun!F18,'Vide et comble'!F18,Métaux!F18,'Pierre naturelle'!F18,Briques!F18,'Blocs de béton'!F18,Béton!F18,Plâtre!F18,Enduits!F18,'Bois et dérivés'!F18,Isolants!F19,Divers!F18,'Matériaux de construction non h'!F18,'Id a la composition 1'!F19)</f>
        <v>Identique à la composition principale</v>
      </c>
    </row>
    <row r="21" spans="2:6" x14ac:dyDescent="0.25">
      <c r="B21" t="str">
        <f>CHOOSE('Gamme de matériau'!$C$11,Aucun!B19,'Vide et comble'!B19,Métaux!B19,'Pierre naturelle'!B19,Briques!B19,'Blocs de béton'!B19,Béton!B19,Plâtre!B19,Enduits!B19,'Bois et dérivés'!B19,Isolants!B20,Divers!B19,'Matériaux de construction non h'!B19,'Id a la composition 1'!B20)</f>
        <v>Identique à la composition principale</v>
      </c>
      <c r="C21" t="str">
        <f>CHOOSE('Gamme de matériau'!$C$11,Aucun!C19,'Vide et comble'!C19,Métaux!C19,'Pierre naturelle'!C19,Briques!C19,'Blocs de béton'!C19,Béton!C19,Plâtre!C19,Enduits!C19,'Bois et dérivés'!C19,Isolants!C20,Divers!C19,'Matériaux de construction non h'!C19,'Id a la composition 1'!C20)</f>
        <v>Identique à la composition principale</v>
      </c>
      <c r="D21" t="str">
        <f>CHOOSE('Gamme de matériau'!$C$11,Aucun!D19,'Vide et comble'!D19,Métaux!D19,'Pierre naturelle'!D19,Briques!D19,'Blocs de béton'!D19,Béton!D19,Plâtre!D19,Enduits!D19,'Bois et dérivés'!D19,Isolants!D20,Divers!D19,'Matériaux de construction non h'!D19,'Id a la composition 1'!D20)</f>
        <v>Identique à la composition principale</v>
      </c>
      <c r="E21" t="str">
        <f>CHOOSE('Gamme de matériau'!$C$11,Aucun!E19,'Vide et comble'!E19,Métaux!E19,'Pierre naturelle'!E19,Briques!E19,'Blocs de béton'!E19,Béton!E19,Plâtre!E19,Enduits!E19,'Bois et dérivés'!E19,Isolants!E20,Divers!E19,'Matériaux de construction non h'!E19,'Id a la composition 1'!E20)</f>
        <v>Identique à la composition principale</v>
      </c>
      <c r="F21" t="str">
        <f>CHOOSE('Gamme de matériau'!$C$11,Aucun!F19,'Vide et comble'!F19,Métaux!F19,'Pierre naturelle'!F19,Briques!F19,'Blocs de béton'!F19,Béton!F19,Plâtre!F19,Enduits!F19,'Bois et dérivés'!F19,Isolants!F20,Divers!F19,'Matériaux de construction non h'!F19,'Id a la composition 1'!F20)</f>
        <v>Identique à la composition principale</v>
      </c>
    </row>
    <row r="22" spans="2:6" x14ac:dyDescent="0.25">
      <c r="B22" t="str">
        <f>CHOOSE('Gamme de matériau'!$C$11,Aucun!B20,'Vide et comble'!B20,Métaux!B20,'Pierre naturelle'!B20,Briques!B20,'Blocs de béton'!B20,Béton!B20,Plâtre!B20,Enduits!B20,'Bois et dérivés'!B20,Isolants!B21,Divers!B20,'Matériaux de construction non h'!B20,'Id a la composition 1'!B21)</f>
        <v>Identique à la composition principale</v>
      </c>
      <c r="C22" t="str">
        <f>CHOOSE('Gamme de matériau'!$C$11,Aucun!C20,'Vide et comble'!C20,Métaux!C20,'Pierre naturelle'!C20,Briques!C20,'Blocs de béton'!C20,Béton!C20,Plâtre!C20,Enduits!C20,'Bois et dérivés'!C20,Isolants!C21,Divers!C20,'Matériaux de construction non h'!C20,'Id a la composition 1'!C21)</f>
        <v>Identique à la composition principale</v>
      </c>
      <c r="D22" t="str">
        <f>CHOOSE('Gamme de matériau'!$C$11,Aucun!D20,'Vide et comble'!D20,Métaux!D20,'Pierre naturelle'!D20,Briques!D20,'Blocs de béton'!D20,Béton!D20,Plâtre!D20,Enduits!D20,'Bois et dérivés'!D20,Isolants!D21,Divers!D20,'Matériaux de construction non h'!D20,'Id a la composition 1'!D21)</f>
        <v>Identique à la composition principale</v>
      </c>
      <c r="E22" t="str">
        <f>CHOOSE('Gamme de matériau'!$C$11,Aucun!E20,'Vide et comble'!E20,Métaux!E20,'Pierre naturelle'!E20,Briques!E20,'Blocs de béton'!E20,Béton!E20,Plâtre!E20,Enduits!E20,'Bois et dérivés'!E20,Isolants!E21,Divers!E20,'Matériaux de construction non h'!E20,'Id a la composition 1'!E21)</f>
        <v>Identique à la composition principale</v>
      </c>
      <c r="F22" t="str">
        <f>CHOOSE('Gamme de matériau'!$C$11,Aucun!F20,'Vide et comble'!F20,Métaux!F20,'Pierre naturelle'!F20,Briques!F20,'Blocs de béton'!F20,Béton!F20,Plâtre!F20,Enduits!F20,'Bois et dérivés'!F20,Isolants!F21,Divers!F20,'Matériaux de construction non h'!F20,'Id a la composition 1'!F21)</f>
        <v>Identique à la composition principale</v>
      </c>
    </row>
    <row r="23" spans="2:6" x14ac:dyDescent="0.25">
      <c r="B23" t="str">
        <f>CHOOSE('Gamme de matériau'!$C$11,Aucun!B21,'Vide et comble'!B21,Métaux!B21,'Pierre naturelle'!B21,Briques!B21,'Blocs de béton'!B21,Béton!B21,Plâtre!B21,Enduits!B21,'Bois et dérivés'!B21,Isolants!B22,Divers!B21,'Matériaux de construction non h'!B21,'Id a la composition 1'!B22)</f>
        <v>Identique à la composition principale</v>
      </c>
      <c r="C23" t="str">
        <f>CHOOSE('Gamme de matériau'!$C$11,Aucun!C21,'Vide et comble'!C21,Métaux!C21,'Pierre naturelle'!C21,Briques!C21,'Blocs de béton'!C21,Béton!C21,Plâtre!C21,Enduits!C21,'Bois et dérivés'!C21,Isolants!C22,Divers!C21,'Matériaux de construction non h'!C21,'Id a la composition 1'!C22)</f>
        <v>Identique à la composition principale</v>
      </c>
      <c r="D23" t="str">
        <f>CHOOSE('Gamme de matériau'!$C$11,Aucun!D21,'Vide et comble'!D21,Métaux!D21,'Pierre naturelle'!D21,Briques!D21,'Blocs de béton'!D21,Béton!D21,Plâtre!D21,Enduits!D21,'Bois et dérivés'!D21,Isolants!D22,Divers!D21,'Matériaux de construction non h'!D21,'Id a la composition 1'!D22)</f>
        <v>Identique à la composition principale</v>
      </c>
      <c r="E23" t="str">
        <f>CHOOSE('Gamme de matériau'!$C$11,Aucun!E21,'Vide et comble'!E21,Métaux!E21,'Pierre naturelle'!E21,Briques!E21,'Blocs de béton'!E21,Béton!E21,Plâtre!E21,Enduits!E21,'Bois et dérivés'!E21,Isolants!E22,Divers!E21,'Matériaux de construction non h'!E21,'Id a la composition 1'!E22)</f>
        <v>Identique à la composition principale</v>
      </c>
      <c r="F23" t="str">
        <f>CHOOSE('Gamme de matériau'!$C$11,Aucun!F21,'Vide et comble'!F21,Métaux!F21,'Pierre naturelle'!F21,Briques!F21,'Blocs de béton'!F21,Béton!F21,Plâtre!F21,Enduits!F21,'Bois et dérivés'!F21,Isolants!F22,Divers!F21,'Matériaux de construction non h'!F21,'Id a la composition 1'!F22)</f>
        <v>Identique à la composition principale</v>
      </c>
    </row>
    <row r="24" spans="2:6" x14ac:dyDescent="0.25">
      <c r="B24" t="str">
        <f>CHOOSE('Gamme de matériau'!$C$11,Aucun!B22,'Vide et comble'!B22,Métaux!B22,'Pierre naturelle'!B22,Briques!B22,'Blocs de béton'!B22,Béton!B22,Plâtre!B22,Enduits!B22,'Bois et dérivés'!B22,Isolants!B23,Divers!B22,'Matériaux de construction non h'!B22,'Id a la composition 1'!B23)</f>
        <v>Identique à la composition principale</v>
      </c>
      <c r="C24" t="str">
        <f>CHOOSE('Gamme de matériau'!$C$11,Aucun!C22,'Vide et comble'!C22,Métaux!C22,'Pierre naturelle'!C22,Briques!C22,'Blocs de béton'!C22,Béton!C22,Plâtre!C22,Enduits!C22,'Bois et dérivés'!C22,Isolants!C23,Divers!C22,'Matériaux de construction non h'!C22,'Id a la composition 1'!C23)</f>
        <v>Identique à la composition principale</v>
      </c>
      <c r="D24" t="str">
        <f>CHOOSE('Gamme de matériau'!$C$11,Aucun!D22,'Vide et comble'!D22,Métaux!D22,'Pierre naturelle'!D22,Briques!D22,'Blocs de béton'!D22,Béton!D22,Plâtre!D22,Enduits!D22,'Bois et dérivés'!D22,Isolants!D23,Divers!D22,'Matériaux de construction non h'!D22,'Id a la composition 1'!D23)</f>
        <v>Identique à la composition principale</v>
      </c>
      <c r="E24" t="str">
        <f>CHOOSE('Gamme de matériau'!$C$11,Aucun!E22,'Vide et comble'!E22,Métaux!E22,'Pierre naturelle'!E22,Briques!E22,'Blocs de béton'!E22,Béton!E22,Plâtre!E22,Enduits!E22,'Bois et dérivés'!E22,Isolants!E23,Divers!E22,'Matériaux de construction non h'!E22,'Id a la composition 1'!E23)</f>
        <v>Identique à la composition principale</v>
      </c>
      <c r="F24" t="str">
        <f>CHOOSE('Gamme de matériau'!$C$11,Aucun!F22,'Vide et comble'!F22,Métaux!F22,'Pierre naturelle'!F22,Briques!F22,'Blocs de béton'!F22,Béton!F22,Plâtre!F22,Enduits!F22,'Bois et dérivés'!F22,Isolants!F23,Divers!F22,'Matériaux de construction non h'!F22,'Id a la composition 1'!F23)</f>
        <v>Identique à la composition principale</v>
      </c>
    </row>
    <row r="25" spans="2:6" x14ac:dyDescent="0.25">
      <c r="B25" t="str">
        <f>CHOOSE('Gamme de matériau'!$C$11,Aucun!B23,'Vide et comble'!B23,Métaux!B23,'Pierre naturelle'!B23,Briques!B23,'Blocs de béton'!B23,Béton!B23,Plâtre!B23,Enduits!B23,'Bois et dérivés'!B23,Isolants!B24,Divers!B23,'Matériaux de construction non h'!B23,'Id a la composition 1'!B24)</f>
        <v>Identique à la composition principale</v>
      </c>
      <c r="C25" t="str">
        <f>CHOOSE('Gamme de matériau'!$C$11,Aucun!C23,'Vide et comble'!C23,Métaux!C23,'Pierre naturelle'!C23,Briques!C23,'Blocs de béton'!C23,Béton!C23,Plâtre!C23,Enduits!C23,'Bois et dérivés'!C23,Isolants!C24,Divers!C23,'Matériaux de construction non h'!C23,'Id a la composition 1'!C24)</f>
        <v>Identique à la composition principale</v>
      </c>
      <c r="D25" t="str">
        <f>CHOOSE('Gamme de matériau'!$C$11,Aucun!D23,'Vide et comble'!D23,Métaux!D23,'Pierre naturelle'!D23,Briques!D23,'Blocs de béton'!D23,Béton!D23,Plâtre!D23,Enduits!D23,'Bois et dérivés'!D23,Isolants!D24,Divers!D23,'Matériaux de construction non h'!D23,'Id a la composition 1'!D24)</f>
        <v>Identique à la composition principale</v>
      </c>
      <c r="E25" t="str">
        <f>CHOOSE('Gamme de matériau'!$C$11,Aucun!E23,'Vide et comble'!E23,Métaux!E23,'Pierre naturelle'!E23,Briques!E23,'Blocs de béton'!E23,Béton!E23,Plâtre!E23,Enduits!E23,'Bois et dérivés'!E23,Isolants!E24,Divers!E23,'Matériaux de construction non h'!E23,'Id a la composition 1'!E24)</f>
        <v>Identique à la composition principale</v>
      </c>
      <c r="F25" t="str">
        <f>CHOOSE('Gamme de matériau'!$C$11,Aucun!F23,'Vide et comble'!F23,Métaux!F23,'Pierre naturelle'!F23,Briques!F23,'Blocs de béton'!F23,Béton!F23,Plâtre!F23,Enduits!F23,'Bois et dérivés'!F23,Isolants!F24,Divers!F23,'Matériaux de construction non h'!F23,'Id a la composition 1'!F24)</f>
        <v>Identique à la composition principale</v>
      </c>
    </row>
    <row r="26" spans="2:6" x14ac:dyDescent="0.25">
      <c r="B26" t="str">
        <f>CHOOSE('Gamme de matériau'!$C$11,Aucun!B24,'Vide et comble'!B24,Métaux!B24,'Pierre naturelle'!B24,Briques!B24,'Blocs de béton'!B24,Béton!B24,Plâtre!B24,Enduits!B24,'Bois et dérivés'!B24,Isolants!B25,Divers!B24,'Matériaux de construction non h'!B24,'Id a la composition 1'!B25)</f>
        <v>Identique à la composition principale</v>
      </c>
      <c r="C26" t="str">
        <f>CHOOSE('Gamme de matériau'!$C$11,Aucun!C24,'Vide et comble'!C24,Métaux!C24,'Pierre naturelle'!C24,Briques!C24,'Blocs de béton'!C24,Béton!C24,Plâtre!C24,Enduits!C24,'Bois et dérivés'!C24,Isolants!C25,Divers!C24,'Matériaux de construction non h'!C24,'Id a la composition 1'!C25)</f>
        <v>Identique à la composition principale</v>
      </c>
      <c r="D26" t="str">
        <f>CHOOSE('Gamme de matériau'!$C$11,Aucun!D24,'Vide et comble'!D24,Métaux!D24,'Pierre naturelle'!D24,Briques!D24,'Blocs de béton'!D24,Béton!D24,Plâtre!D24,Enduits!D24,'Bois et dérivés'!D24,Isolants!D25,Divers!D24,'Matériaux de construction non h'!D24,'Id a la composition 1'!D25)</f>
        <v>Identique à la composition principale</v>
      </c>
      <c r="E26" t="str">
        <f>CHOOSE('Gamme de matériau'!$C$11,Aucun!E24,'Vide et comble'!E24,Métaux!E24,'Pierre naturelle'!E24,Briques!E24,'Blocs de béton'!E24,Béton!E24,Plâtre!E24,Enduits!E24,'Bois et dérivés'!E24,Isolants!E25,Divers!E24,'Matériaux de construction non h'!E24,'Id a la composition 1'!E25)</f>
        <v>Identique à la composition principale</v>
      </c>
      <c r="F26" t="str">
        <f>CHOOSE('Gamme de matériau'!$C$11,Aucun!F24,'Vide et comble'!F24,Métaux!F24,'Pierre naturelle'!F24,Briques!F24,'Blocs de béton'!F24,Béton!F24,Plâtre!F24,Enduits!F24,'Bois et dérivés'!F24,Isolants!F25,Divers!F24,'Matériaux de construction non h'!F24,'Id a la composition 1'!F25)</f>
        <v>Identique à la composition principale</v>
      </c>
    </row>
    <row r="27" spans="2:6" x14ac:dyDescent="0.25">
      <c r="B27" t="str">
        <f>CHOOSE('Gamme de matériau'!$C$11,Aucun!B25,'Vide et comble'!B25,Métaux!B25,'Pierre naturelle'!B25,Briques!B25,'Blocs de béton'!B25,Béton!B25,Plâtre!B25,Enduits!B25,'Bois et dérivés'!B25,Isolants!B26,Divers!B25,'Matériaux de construction non h'!B25,'Id a la composition 1'!B26)</f>
        <v>Identique à la composition principale</v>
      </c>
      <c r="C27" t="str">
        <f>CHOOSE('Gamme de matériau'!$C$11,Aucun!C25,'Vide et comble'!C25,Métaux!C25,'Pierre naturelle'!C25,Briques!C25,'Blocs de béton'!C25,Béton!C25,Plâtre!C25,Enduits!C25,'Bois et dérivés'!C25,Isolants!C26,Divers!C25,'Matériaux de construction non h'!C25,'Id a la composition 1'!C26)</f>
        <v>Identique à la composition principale</v>
      </c>
      <c r="D27" t="str">
        <f>CHOOSE('Gamme de matériau'!$C$11,Aucun!D25,'Vide et comble'!D25,Métaux!D25,'Pierre naturelle'!D25,Briques!D25,'Blocs de béton'!D25,Béton!D25,Plâtre!D25,Enduits!D25,'Bois et dérivés'!D25,Isolants!D26,Divers!D25,'Matériaux de construction non h'!D25,'Id a la composition 1'!D26)</f>
        <v>Identique à la composition principale</v>
      </c>
      <c r="E27" t="str">
        <f>CHOOSE('Gamme de matériau'!$C$11,Aucun!E25,'Vide et comble'!E25,Métaux!E25,'Pierre naturelle'!E25,Briques!E25,'Blocs de béton'!E25,Béton!E25,Plâtre!E25,Enduits!E25,'Bois et dérivés'!E25,Isolants!E26,Divers!E25,'Matériaux de construction non h'!E25,'Id a la composition 1'!E26)</f>
        <v>Identique à la composition principale</v>
      </c>
      <c r="F27" t="str">
        <f>CHOOSE('Gamme de matériau'!$C$11,Aucun!F25,'Vide et comble'!F25,Métaux!F25,'Pierre naturelle'!F25,Briques!F25,'Blocs de béton'!F25,Béton!F25,Plâtre!F25,Enduits!F25,'Bois et dérivés'!F25,Isolants!F26,Divers!F25,'Matériaux de construction non h'!F25,'Id a la composition 1'!F26)</f>
        <v>Identique à la composition principale</v>
      </c>
    </row>
    <row r="28" spans="2:6" x14ac:dyDescent="0.25">
      <c r="B28" t="str">
        <f>CHOOSE('Gamme de matériau'!$C$11,Aucun!B26,'Vide et comble'!B26,Métaux!B26,'Pierre naturelle'!B26,Briques!B26,'Blocs de béton'!B26,Béton!B26,Plâtre!B26,Enduits!B26,'Bois et dérivés'!B26,Isolants!B27,Divers!B26,'Matériaux de construction non h'!B26,'Id a la composition 1'!B27)</f>
        <v>Identique à la composition principale</v>
      </c>
      <c r="C28" t="str">
        <f>CHOOSE('Gamme de matériau'!$C$11,Aucun!C26,'Vide et comble'!C26,Métaux!C26,'Pierre naturelle'!C26,Briques!C26,'Blocs de béton'!C26,Béton!C26,Plâtre!C26,Enduits!C26,'Bois et dérivés'!C26,Isolants!C27,Divers!C26,'Matériaux de construction non h'!C26,'Id a la composition 1'!C27)</f>
        <v>Identique à la composition principale</v>
      </c>
      <c r="D28" t="str">
        <f>CHOOSE('Gamme de matériau'!$C$11,Aucun!D26,'Vide et comble'!D26,Métaux!D26,'Pierre naturelle'!D26,Briques!D26,'Blocs de béton'!D26,Béton!D26,Plâtre!D26,Enduits!D26,'Bois et dérivés'!D26,Isolants!D27,Divers!D26,'Matériaux de construction non h'!D26,'Id a la composition 1'!D27)</f>
        <v>Identique à la composition principale</v>
      </c>
      <c r="E28" t="str">
        <f>CHOOSE('Gamme de matériau'!$C$11,Aucun!E26,'Vide et comble'!E26,Métaux!E26,'Pierre naturelle'!E26,Briques!E26,'Blocs de béton'!E26,Béton!E26,Plâtre!E26,Enduits!E26,'Bois et dérivés'!E26,Isolants!E27,Divers!E26,'Matériaux de construction non h'!E26,'Id a la composition 1'!E27)</f>
        <v>Identique à la composition principale</v>
      </c>
      <c r="F28" t="str">
        <f>CHOOSE('Gamme de matériau'!$C$11,Aucun!F26,'Vide et comble'!F26,Métaux!F26,'Pierre naturelle'!F26,Briques!F26,'Blocs de béton'!F26,Béton!F26,Plâtre!F26,Enduits!F26,'Bois et dérivés'!F26,Isolants!F27,Divers!F26,'Matériaux de construction non h'!F26,'Id a la composition 1'!F27)</f>
        <v>Identique à la composition principale</v>
      </c>
    </row>
    <row r="29" spans="2:6" x14ac:dyDescent="0.25">
      <c r="B29" t="str">
        <f>CHOOSE('Gamme de matériau'!$C$11,Aucun!B27,'Vide et comble'!B27,Métaux!B27,'Pierre naturelle'!B27,Briques!B27,'Blocs de béton'!B27,Béton!B27,Plâtre!B27,Enduits!B27,'Bois et dérivés'!B27,Isolants!B28,Divers!B27,'Matériaux de construction non h'!B27,'Id a la composition 1'!B28)</f>
        <v>Identique à la composition principale</v>
      </c>
      <c r="C29" t="str">
        <f>CHOOSE('Gamme de matériau'!$C$11,Aucun!C27,'Vide et comble'!C27,Métaux!C27,'Pierre naturelle'!C27,Briques!C27,'Blocs de béton'!C27,Béton!C27,Plâtre!C27,Enduits!C27,'Bois et dérivés'!C27,Isolants!C28,Divers!C27,'Matériaux de construction non h'!C27,'Id a la composition 1'!C28)</f>
        <v>Identique à la composition principale</v>
      </c>
      <c r="D29" t="str">
        <f>CHOOSE('Gamme de matériau'!$C$11,Aucun!D27,'Vide et comble'!D27,Métaux!D27,'Pierre naturelle'!D27,Briques!D27,'Blocs de béton'!D27,Béton!D27,Plâtre!D27,Enduits!D27,'Bois et dérivés'!D27,Isolants!D28,Divers!D27,'Matériaux de construction non h'!D27,'Id a la composition 1'!D28)</f>
        <v>Identique à la composition principale</v>
      </c>
      <c r="E29" t="str">
        <f>CHOOSE('Gamme de matériau'!$C$11,Aucun!E27,'Vide et comble'!E27,Métaux!E27,'Pierre naturelle'!E27,Briques!E27,'Blocs de béton'!E27,Béton!E27,Plâtre!E27,Enduits!E27,'Bois et dérivés'!E27,Isolants!E28,Divers!E27,'Matériaux de construction non h'!E27,'Id a la composition 1'!E28)</f>
        <v>Identique à la composition principale</v>
      </c>
      <c r="F29" t="str">
        <f>CHOOSE('Gamme de matériau'!$C$11,Aucun!F27,'Vide et comble'!F27,Métaux!F27,'Pierre naturelle'!F27,Briques!F27,'Blocs de béton'!F27,Béton!F27,Plâtre!F27,Enduits!F27,'Bois et dérivés'!F27,Isolants!F28,Divers!F27,'Matériaux de construction non h'!F27,'Id a la composition 1'!F28)</f>
        <v>Identique à la composition principale</v>
      </c>
    </row>
    <row r="30" spans="2:6" x14ac:dyDescent="0.25">
      <c r="B30" t="str">
        <f>CHOOSE('Gamme de matériau'!$C$11,Aucun!B28,'Vide et comble'!B28,Métaux!B28,'Pierre naturelle'!B28,Briques!B28,'Blocs de béton'!B28,Béton!B28,Plâtre!B28,Enduits!B28,'Bois et dérivés'!B28,Isolants!B29,Divers!B28,'Matériaux de construction non h'!B28,'Id a la composition 1'!B29)</f>
        <v>Identique à la composition principale</v>
      </c>
      <c r="C30" t="str">
        <f>CHOOSE('Gamme de matériau'!$C$11,Aucun!C28,'Vide et comble'!C28,Métaux!C28,'Pierre naturelle'!C28,Briques!C28,'Blocs de béton'!C28,Béton!C28,Plâtre!C28,Enduits!C28,'Bois et dérivés'!C28,Isolants!C29,Divers!C28,'Matériaux de construction non h'!C28,'Id a la composition 1'!C29)</f>
        <v>Identique à la composition principale</v>
      </c>
      <c r="D30" t="str">
        <f>CHOOSE('Gamme de matériau'!$C$11,Aucun!D28,'Vide et comble'!D28,Métaux!D28,'Pierre naturelle'!D28,Briques!D28,'Blocs de béton'!D28,Béton!D28,Plâtre!D28,Enduits!D28,'Bois et dérivés'!D28,Isolants!D29,Divers!D28,'Matériaux de construction non h'!D28,'Id a la composition 1'!D29)</f>
        <v>Identique à la composition principale</v>
      </c>
      <c r="E30" t="str">
        <f>CHOOSE('Gamme de matériau'!$C$11,Aucun!E28,'Vide et comble'!E28,Métaux!E28,'Pierre naturelle'!E28,Briques!E28,'Blocs de béton'!E28,Béton!E28,Plâtre!E28,Enduits!E28,'Bois et dérivés'!E28,Isolants!E29,Divers!E28,'Matériaux de construction non h'!E28,'Id a la composition 1'!E29)</f>
        <v>Identique à la composition principale</v>
      </c>
      <c r="F30" t="str">
        <f>CHOOSE('Gamme de matériau'!$C$11,Aucun!F28,'Vide et comble'!F28,Métaux!F28,'Pierre naturelle'!F28,Briques!F28,'Blocs de béton'!F28,Béton!F28,Plâtre!F28,Enduits!F28,'Bois et dérivés'!F28,Isolants!F29,Divers!F28,'Matériaux de construction non h'!F28,'Id a la composition 1'!F29)</f>
        <v>Identique à la composition principale</v>
      </c>
    </row>
    <row r="31" spans="2:6" x14ac:dyDescent="0.25">
      <c r="B31" t="str">
        <f>CHOOSE('Gamme de matériau'!$C$11,Aucun!B29,'Vide et comble'!B29,Métaux!B29,'Pierre naturelle'!B29,Briques!B29,'Blocs de béton'!B29,Béton!B29,Plâtre!B29,Enduits!B29,'Bois et dérivés'!B29,Isolants!B30,Divers!B29,'Matériaux de construction non h'!B29,'Id a la composition 1'!B30)</f>
        <v>Identique à la composition principale</v>
      </c>
      <c r="C31" t="str">
        <f>CHOOSE('Gamme de matériau'!$C$11,Aucun!C29,'Vide et comble'!C29,Métaux!C29,'Pierre naturelle'!C29,Briques!C29,'Blocs de béton'!C29,Béton!C29,Plâtre!C29,Enduits!C29,'Bois et dérivés'!C29,Isolants!C30,Divers!C29,'Matériaux de construction non h'!C29,'Id a la composition 1'!C30)</f>
        <v>Identique à la composition principale</v>
      </c>
      <c r="D31" t="str">
        <f>CHOOSE('Gamme de matériau'!$C$11,Aucun!D29,'Vide et comble'!D29,Métaux!D29,'Pierre naturelle'!D29,Briques!D29,'Blocs de béton'!D29,Béton!D29,Plâtre!D29,Enduits!D29,'Bois et dérivés'!D29,Isolants!D30,Divers!D29,'Matériaux de construction non h'!D29,'Id a la composition 1'!D30)</f>
        <v>Identique à la composition principale</v>
      </c>
      <c r="E31" t="str">
        <f>CHOOSE('Gamme de matériau'!$C$11,Aucun!E29,'Vide et comble'!E29,Métaux!E29,'Pierre naturelle'!E29,Briques!E29,'Blocs de béton'!E29,Béton!E29,Plâtre!E29,Enduits!E29,'Bois et dérivés'!E29,Isolants!E30,Divers!E29,'Matériaux de construction non h'!E29,'Id a la composition 1'!E30)</f>
        <v>Identique à la composition principale</v>
      </c>
      <c r="F31" t="str">
        <f>CHOOSE('Gamme de matériau'!$C$11,Aucun!F29,'Vide et comble'!F29,Métaux!F29,'Pierre naturelle'!F29,Briques!F29,'Blocs de béton'!F29,Béton!F29,Plâtre!F29,Enduits!F29,'Bois et dérivés'!F29,Isolants!F30,Divers!F29,'Matériaux de construction non h'!F29,'Id a la composition 1'!F30)</f>
        <v>Identique à la composition principale</v>
      </c>
    </row>
    <row r="32" spans="2:6" x14ac:dyDescent="0.25">
      <c r="B32" t="str">
        <f>CHOOSE('Gamme de matériau'!$C$11,Aucun!B30,'Vide et comble'!B30,Métaux!B30,'Pierre naturelle'!B30,Briques!B30,'Blocs de béton'!B30,Béton!B30,Plâtre!B30,Enduits!B30,'Bois et dérivés'!B30,Isolants!B31,Divers!B30,'Matériaux de construction non h'!B30,'Id a la composition 1'!B31)</f>
        <v>Identique à la composition principale</v>
      </c>
      <c r="C32" t="str">
        <f>CHOOSE('Gamme de matériau'!$C$11,Aucun!C30,'Vide et comble'!C30,Métaux!C30,'Pierre naturelle'!C30,Briques!C30,'Blocs de béton'!C30,Béton!C30,Plâtre!C30,Enduits!C30,'Bois et dérivés'!C30,Isolants!C31,Divers!C30,'Matériaux de construction non h'!C30,'Id a la composition 1'!C31)</f>
        <v>Identique à la composition principale</v>
      </c>
      <c r="D32" t="str">
        <f>CHOOSE('Gamme de matériau'!$C$11,Aucun!D30,'Vide et comble'!D30,Métaux!D30,'Pierre naturelle'!D30,Briques!D30,'Blocs de béton'!D30,Béton!D30,Plâtre!D30,Enduits!D30,'Bois et dérivés'!D30,Isolants!D31,Divers!D30,'Matériaux de construction non h'!D30,'Id a la composition 1'!D31)</f>
        <v>Identique à la composition principale</v>
      </c>
      <c r="E32" t="str">
        <f>CHOOSE('Gamme de matériau'!$C$11,Aucun!E30,'Vide et comble'!E30,Métaux!E30,'Pierre naturelle'!E30,Briques!E30,'Blocs de béton'!E30,Béton!E30,Plâtre!E30,Enduits!E30,'Bois et dérivés'!E30,Isolants!E31,Divers!E30,'Matériaux de construction non h'!E30,'Id a la composition 1'!E31)</f>
        <v>Identique à la composition principale</v>
      </c>
      <c r="F32" t="str">
        <f>CHOOSE('Gamme de matériau'!$C$11,Aucun!F30,'Vide et comble'!F30,Métaux!F30,'Pierre naturelle'!F30,Briques!F30,'Blocs de béton'!F30,Béton!F30,Plâtre!F30,Enduits!F30,'Bois et dérivés'!F30,Isolants!F31,Divers!F30,'Matériaux de construction non h'!F30,'Id a la composition 1'!F31)</f>
        <v>Identique à la composition principale</v>
      </c>
    </row>
    <row r="33" spans="2:6" x14ac:dyDescent="0.25">
      <c r="B33" t="str">
        <f>CHOOSE('Gamme de matériau'!$C$11,Aucun!B31,'Vide et comble'!B31,Métaux!B31,'Pierre naturelle'!B31,Briques!B31,'Blocs de béton'!B31,Béton!B31,Plâtre!B31,Enduits!B31,'Bois et dérivés'!B31,Isolants!B32,Divers!B31,'Matériaux de construction non h'!B31,'Id a la composition 1'!B32)</f>
        <v>Identique à la composition principale</v>
      </c>
      <c r="C33" t="str">
        <f>CHOOSE('Gamme de matériau'!$C$11,Aucun!C31,'Vide et comble'!C31,Métaux!C31,'Pierre naturelle'!C31,Briques!C31,'Blocs de béton'!C31,Béton!C31,Plâtre!C31,Enduits!C31,'Bois et dérivés'!C31,Isolants!C32,Divers!C31,'Matériaux de construction non h'!C31,'Id a la composition 1'!C32)</f>
        <v>Identique à la composition principale</v>
      </c>
      <c r="D33" t="str">
        <f>CHOOSE('Gamme de matériau'!$C$11,Aucun!D31,'Vide et comble'!D31,Métaux!D31,'Pierre naturelle'!D31,Briques!D31,'Blocs de béton'!D31,Béton!D31,Plâtre!D31,Enduits!D31,'Bois et dérivés'!D31,Isolants!D32,Divers!D31,'Matériaux de construction non h'!D31,'Id a la composition 1'!D32)</f>
        <v>Identique à la composition principale</v>
      </c>
      <c r="E33" t="str">
        <f>CHOOSE('Gamme de matériau'!$C$11,Aucun!E31,'Vide et comble'!E31,Métaux!E31,'Pierre naturelle'!E31,Briques!E31,'Blocs de béton'!E31,Béton!E31,Plâtre!E31,Enduits!E31,'Bois et dérivés'!E31,Isolants!E32,Divers!E31,'Matériaux de construction non h'!E31,'Id a la composition 1'!E32)</f>
        <v>Identique à la composition principale</v>
      </c>
      <c r="F33" t="str">
        <f>CHOOSE('Gamme de matériau'!$C$11,Aucun!F31,'Vide et comble'!F31,Métaux!F31,'Pierre naturelle'!F31,Briques!F31,'Blocs de béton'!F31,Béton!F31,Plâtre!F31,Enduits!F31,'Bois et dérivés'!F31,Isolants!F32,Divers!F31,'Matériaux de construction non h'!F31,'Id a la composition 1'!F32)</f>
        <v>Identique à la composition principale</v>
      </c>
    </row>
    <row r="34" spans="2:6" x14ac:dyDescent="0.25">
      <c r="B34" t="str">
        <f>CHOOSE('Gamme de matériau'!$C$11,Aucun!B32,'Vide et comble'!B32,Métaux!B32,'Pierre naturelle'!B32,Briques!B32,'Blocs de béton'!B32,Béton!B32,Plâtre!B32,Enduits!B32,'Bois et dérivés'!B32,Isolants!B33,Divers!B32,'Matériaux de construction non h'!B32,'Id a la composition 1'!B33)</f>
        <v>Identique à la composition principale</v>
      </c>
      <c r="C34" t="str">
        <f>CHOOSE('Gamme de matériau'!$C$11,Aucun!C32,'Vide et comble'!C32,Métaux!C32,'Pierre naturelle'!C32,Briques!C32,'Blocs de béton'!C32,Béton!C32,Plâtre!C32,Enduits!C32,'Bois et dérivés'!C32,Isolants!C33,Divers!C32,'Matériaux de construction non h'!C32,'Id a la composition 1'!C33)</f>
        <v>Identique à la composition principale</v>
      </c>
      <c r="D34" t="str">
        <f>CHOOSE('Gamme de matériau'!$C$11,Aucun!D32,'Vide et comble'!D32,Métaux!D32,'Pierre naturelle'!D32,Briques!D32,'Blocs de béton'!D32,Béton!D32,Plâtre!D32,Enduits!D32,'Bois et dérivés'!D32,Isolants!D33,Divers!D32,'Matériaux de construction non h'!D32,'Id a la composition 1'!D33)</f>
        <v>Identique à la composition principale</v>
      </c>
      <c r="E34" t="str">
        <f>CHOOSE('Gamme de matériau'!$C$11,Aucun!E32,'Vide et comble'!E32,Métaux!E32,'Pierre naturelle'!E32,Briques!E32,'Blocs de béton'!E32,Béton!E32,Plâtre!E32,Enduits!E32,'Bois et dérivés'!E32,Isolants!E33,Divers!E32,'Matériaux de construction non h'!E32,'Id a la composition 1'!E33)</f>
        <v>Identique à la composition principale</v>
      </c>
      <c r="F34" t="str">
        <f>CHOOSE('Gamme de matériau'!$C$11,Aucun!F32,'Vide et comble'!F32,Métaux!F32,'Pierre naturelle'!F32,Briques!F32,'Blocs de béton'!F32,Béton!F32,Plâtre!F32,Enduits!F32,'Bois et dérivés'!F32,Isolants!F33,Divers!F32,'Matériaux de construction non h'!F32,'Id a la composition 1'!F33)</f>
        <v>Identique à la composition principale</v>
      </c>
    </row>
    <row r="35" spans="2:6" x14ac:dyDescent="0.25">
      <c r="B35" t="str">
        <f>CHOOSE('Gamme de matériau'!$C$11,Aucun!B33,'Vide et comble'!B33,Métaux!B33,'Pierre naturelle'!B33,Briques!B33,'Blocs de béton'!B33,Béton!B33,Plâtre!B33,Enduits!B33,'Bois et dérivés'!B33,Isolants!B34,Divers!B33,'Matériaux de construction non h'!B33,'Id a la composition 1'!B34)</f>
        <v>Identique à la composition principale</v>
      </c>
      <c r="C35" t="str">
        <f>CHOOSE('Gamme de matériau'!$C$11,Aucun!C33,'Vide et comble'!C33,Métaux!C33,'Pierre naturelle'!C33,Briques!C33,'Blocs de béton'!C33,Béton!C33,Plâtre!C33,Enduits!C33,'Bois et dérivés'!C33,Isolants!C34,Divers!C33,'Matériaux de construction non h'!C33,'Id a la composition 1'!C34)</f>
        <v>Identique à la composition principale</v>
      </c>
      <c r="D35" t="str">
        <f>CHOOSE('Gamme de matériau'!$C$11,Aucun!D33,'Vide et comble'!D33,Métaux!D33,'Pierre naturelle'!D33,Briques!D33,'Blocs de béton'!D33,Béton!D33,Plâtre!D33,Enduits!D33,'Bois et dérivés'!D33,Isolants!D34,Divers!D33,'Matériaux de construction non h'!D33,'Id a la composition 1'!D34)</f>
        <v>Identique à la composition principale</v>
      </c>
      <c r="E35" t="str">
        <f>CHOOSE('Gamme de matériau'!$C$11,Aucun!E33,'Vide et comble'!E33,Métaux!E33,'Pierre naturelle'!E33,Briques!E33,'Blocs de béton'!E33,Béton!E33,Plâtre!E33,Enduits!E33,'Bois et dérivés'!E33,Isolants!E34,Divers!E33,'Matériaux de construction non h'!E33,'Id a la composition 1'!E34)</f>
        <v>Identique à la composition principale</v>
      </c>
      <c r="F35" t="str">
        <f>CHOOSE('Gamme de matériau'!$C$11,Aucun!F33,'Vide et comble'!F33,Métaux!F33,'Pierre naturelle'!F33,Briques!F33,'Blocs de béton'!F33,Béton!F33,Plâtre!F33,Enduits!F33,'Bois et dérivés'!F33,Isolants!F34,Divers!F33,'Matériaux de construction non h'!F33,'Id a la composition 1'!F34)</f>
        <v>Identique à la composition principale</v>
      </c>
    </row>
    <row r="36" spans="2:6" x14ac:dyDescent="0.25">
      <c r="B36" t="str">
        <f>CHOOSE('Gamme de matériau'!$C$11,Aucun!B34,'Vide et comble'!B34,Métaux!B34,'Pierre naturelle'!B34,Briques!B34,'Blocs de béton'!B34,Béton!B34,Plâtre!B34,Enduits!B34,'Bois et dérivés'!B34,Isolants!B35,Divers!B34,'Matériaux de construction non h'!B34,'Id a la composition 1'!B35)</f>
        <v>Identique à la composition principale</v>
      </c>
      <c r="C36" t="str">
        <f>CHOOSE('Gamme de matériau'!$C$11,Aucun!C34,'Vide et comble'!C34,Métaux!C34,'Pierre naturelle'!C34,Briques!C34,'Blocs de béton'!C34,Béton!C34,Plâtre!C34,Enduits!C34,'Bois et dérivés'!C34,Isolants!C35,Divers!C34,'Matériaux de construction non h'!C34,'Id a la composition 1'!C35)</f>
        <v>Identique à la composition principale</v>
      </c>
      <c r="D36" t="str">
        <f>CHOOSE('Gamme de matériau'!$C$11,Aucun!D34,'Vide et comble'!D34,Métaux!D34,'Pierre naturelle'!D34,Briques!D34,'Blocs de béton'!D34,Béton!D34,Plâtre!D34,Enduits!D34,'Bois et dérivés'!D34,Isolants!D35,Divers!D34,'Matériaux de construction non h'!D34,'Id a la composition 1'!D35)</f>
        <v>Identique à la composition principale</v>
      </c>
      <c r="E36" t="str">
        <f>CHOOSE('Gamme de matériau'!$C$11,Aucun!E34,'Vide et comble'!E34,Métaux!E34,'Pierre naturelle'!E34,Briques!E34,'Blocs de béton'!E34,Béton!E34,Plâtre!E34,Enduits!E34,'Bois et dérivés'!E34,Isolants!E35,Divers!E34,'Matériaux de construction non h'!E34,'Id a la composition 1'!E35)</f>
        <v>Identique à la composition principale</v>
      </c>
      <c r="F36" t="str">
        <f>CHOOSE('Gamme de matériau'!$C$11,Aucun!F34,'Vide et comble'!F34,Métaux!F34,'Pierre naturelle'!F34,Briques!F34,'Blocs de béton'!F34,Béton!F34,Plâtre!F34,Enduits!F34,'Bois et dérivés'!F34,Isolants!F35,Divers!F34,'Matériaux de construction non h'!F34,'Id a la composition 1'!F35)</f>
        <v>Identique à la composition principale</v>
      </c>
    </row>
    <row r="37" spans="2:6" x14ac:dyDescent="0.25">
      <c r="B37" t="str">
        <f>CHOOSE('Gamme de matériau'!$C$11,Aucun!B35,'Vide et comble'!B35,Métaux!B35,'Pierre naturelle'!B35,Briques!B35,'Blocs de béton'!B35,Béton!B35,Plâtre!B35,Enduits!B35,'Bois et dérivés'!B35,Isolants!B36,Divers!B35,'Matériaux de construction non h'!B35,'Id a la composition 1'!B36)</f>
        <v>Identique à la composition principale</v>
      </c>
      <c r="C37" t="str">
        <f>CHOOSE('Gamme de matériau'!$C$11,Aucun!C35,'Vide et comble'!C35,Métaux!C35,'Pierre naturelle'!C35,Briques!C35,'Blocs de béton'!C35,Béton!C35,Plâtre!C35,Enduits!C35,'Bois et dérivés'!C35,Isolants!C36,Divers!C35,'Matériaux de construction non h'!C35,'Id a la composition 1'!C36)</f>
        <v>Identique à la composition principale</v>
      </c>
      <c r="D37" t="str">
        <f>CHOOSE('Gamme de matériau'!$C$11,Aucun!D35,'Vide et comble'!D35,Métaux!D35,'Pierre naturelle'!D35,Briques!D35,'Blocs de béton'!D35,Béton!D35,Plâtre!D35,Enduits!D35,'Bois et dérivés'!D35,Isolants!D36,Divers!D35,'Matériaux de construction non h'!D35,'Id a la composition 1'!D36)</f>
        <v>Identique à la composition principale</v>
      </c>
      <c r="E37" t="str">
        <f>CHOOSE('Gamme de matériau'!$C$11,Aucun!E35,'Vide et comble'!E35,Métaux!E35,'Pierre naturelle'!E35,Briques!E35,'Blocs de béton'!E35,Béton!E35,Plâtre!E35,Enduits!E35,'Bois et dérivés'!E35,Isolants!E36,Divers!E35,'Matériaux de construction non h'!E35,'Id a la composition 1'!E36)</f>
        <v>Identique à la composition principale</v>
      </c>
      <c r="F37" t="str">
        <f>CHOOSE('Gamme de matériau'!$C$11,Aucun!F35,'Vide et comble'!F35,Métaux!F35,'Pierre naturelle'!F35,Briques!F35,'Blocs de béton'!F35,Béton!F35,Plâtre!F35,Enduits!F35,'Bois et dérivés'!F35,Isolants!F36,Divers!F35,'Matériaux de construction non h'!F35,'Id a la composition 1'!F36)</f>
        <v>Identique à la composition principale</v>
      </c>
    </row>
    <row r="38" spans="2:6" x14ac:dyDescent="0.25">
      <c r="B38" t="str">
        <f>CHOOSE('Gamme de matériau'!$C$11,Aucun!B36,'Vide et comble'!B36,Métaux!B36,'Pierre naturelle'!B36,Briques!B36,'Blocs de béton'!B36,Béton!B36,Plâtre!B36,Enduits!B36,'Bois et dérivés'!B36,Isolants!B37,Divers!B36,'Matériaux de construction non h'!B36,'Id a la composition 1'!B37)</f>
        <v>Identique à la composition principale</v>
      </c>
      <c r="C38" t="str">
        <f>CHOOSE('Gamme de matériau'!$C$11,Aucun!C36,'Vide et comble'!C36,Métaux!C36,'Pierre naturelle'!C36,Briques!C36,'Blocs de béton'!C36,Béton!C36,Plâtre!C36,Enduits!C36,'Bois et dérivés'!C36,Isolants!C37,Divers!C36,'Matériaux de construction non h'!C36,'Id a la composition 1'!C37)</f>
        <v>Identique à la composition principale</v>
      </c>
      <c r="D38" t="str">
        <f>CHOOSE('Gamme de matériau'!$C$11,Aucun!D36,'Vide et comble'!D36,Métaux!D36,'Pierre naturelle'!D36,Briques!D36,'Blocs de béton'!D36,Béton!D36,Plâtre!D36,Enduits!D36,'Bois et dérivés'!D36,Isolants!D37,Divers!D36,'Matériaux de construction non h'!D36,'Id a la composition 1'!D37)</f>
        <v>Identique à la composition principale</v>
      </c>
      <c r="E38" t="str">
        <f>CHOOSE('Gamme de matériau'!$C$11,Aucun!E36,'Vide et comble'!E36,Métaux!E36,'Pierre naturelle'!E36,Briques!E36,'Blocs de béton'!E36,Béton!E36,Plâtre!E36,Enduits!E36,'Bois et dérivés'!E36,Isolants!E37,Divers!E36,'Matériaux de construction non h'!E36,'Id a la composition 1'!E37)</f>
        <v>Identique à la composition principale</v>
      </c>
      <c r="F38" t="str">
        <f>CHOOSE('Gamme de matériau'!$C$11,Aucun!F36,'Vide et comble'!F36,Métaux!F36,'Pierre naturelle'!F36,Briques!F36,'Blocs de béton'!F36,Béton!F36,Plâtre!F36,Enduits!F36,'Bois et dérivés'!F36,Isolants!F37,Divers!F36,'Matériaux de construction non h'!F36,'Id a la composition 1'!F37)</f>
        <v>Identique à la composition principale</v>
      </c>
    </row>
    <row r="39" spans="2:6" x14ac:dyDescent="0.25">
      <c r="B39" t="str">
        <f>CHOOSE('Gamme de matériau'!$C$11,Aucun!B37,'Vide et comble'!B37,Métaux!B37,'Pierre naturelle'!B37,Briques!B37,'Blocs de béton'!B37,Béton!B37,Plâtre!B37,Enduits!B37,'Bois et dérivés'!B37,Isolants!B38,Divers!B37,'Matériaux de construction non h'!B37,'Id a la composition 1'!B38)</f>
        <v>Identique à la composition principale</v>
      </c>
      <c r="C39" t="str">
        <f>CHOOSE('Gamme de matériau'!$C$11,Aucun!C37,'Vide et comble'!C37,Métaux!C37,'Pierre naturelle'!C37,Briques!C37,'Blocs de béton'!C37,Béton!C37,Plâtre!C37,Enduits!C37,'Bois et dérivés'!C37,Isolants!C38,Divers!C37,'Matériaux de construction non h'!C37,'Id a la composition 1'!C38)</f>
        <v>Identique à la composition principale</v>
      </c>
      <c r="D39" t="str">
        <f>CHOOSE('Gamme de matériau'!$C$11,Aucun!D37,'Vide et comble'!D37,Métaux!D37,'Pierre naturelle'!D37,Briques!D37,'Blocs de béton'!D37,Béton!D37,Plâtre!D37,Enduits!D37,'Bois et dérivés'!D37,Isolants!D38,Divers!D37,'Matériaux de construction non h'!D37,'Id a la composition 1'!D38)</f>
        <v>Identique à la composition principale</v>
      </c>
      <c r="E39" t="str">
        <f>CHOOSE('Gamme de matériau'!$C$11,Aucun!E37,'Vide et comble'!E37,Métaux!E37,'Pierre naturelle'!E37,Briques!E37,'Blocs de béton'!E37,Béton!E37,Plâtre!E37,Enduits!E37,'Bois et dérivés'!E37,Isolants!E38,Divers!E37,'Matériaux de construction non h'!E37,'Id a la composition 1'!E38)</f>
        <v>Identique à la composition principale</v>
      </c>
      <c r="F39" t="str">
        <f>CHOOSE('Gamme de matériau'!$C$11,Aucun!F37,'Vide et comble'!F37,Métaux!F37,'Pierre naturelle'!F37,Briques!F37,'Blocs de béton'!F37,Béton!F37,Plâtre!F37,Enduits!F37,'Bois et dérivés'!F37,Isolants!F38,Divers!F37,'Matériaux de construction non h'!F37,'Id a la composition 1'!F38)</f>
        <v>Identique à la composition principale</v>
      </c>
    </row>
    <row r="40" spans="2:6" x14ac:dyDescent="0.25">
      <c r="B40" t="str">
        <f>CHOOSE('Gamme de matériau'!$C$11,Aucun!B38,'Vide et comble'!B38,Métaux!B38,'Pierre naturelle'!B38,Briques!B38,'Blocs de béton'!B38,Béton!B38,Plâtre!B38,Enduits!B38,'Bois et dérivés'!B38,Isolants!B39,Divers!B38,'Matériaux de construction non h'!B38,'Id a la composition 1'!B39)</f>
        <v>Identique à la composition principale</v>
      </c>
      <c r="C40" t="str">
        <f>CHOOSE('Gamme de matériau'!$C$11,Aucun!C38,'Vide et comble'!C38,Métaux!C38,'Pierre naturelle'!C38,Briques!C38,'Blocs de béton'!C38,Béton!C38,Plâtre!C38,Enduits!C38,'Bois et dérivés'!C38,Isolants!C39,Divers!C38,'Matériaux de construction non h'!C38,'Id a la composition 1'!C39)</f>
        <v>Identique à la composition principale</v>
      </c>
      <c r="D40" t="str">
        <f>CHOOSE('Gamme de matériau'!$C$11,Aucun!D38,'Vide et comble'!D38,Métaux!D38,'Pierre naturelle'!D38,Briques!D38,'Blocs de béton'!D38,Béton!D38,Plâtre!D38,Enduits!D38,'Bois et dérivés'!D38,Isolants!D39,Divers!D38,'Matériaux de construction non h'!D38,'Id a la composition 1'!D39)</f>
        <v>Identique à la composition principale</v>
      </c>
      <c r="E40" t="str">
        <f>CHOOSE('Gamme de matériau'!$C$11,Aucun!E38,'Vide et comble'!E38,Métaux!E38,'Pierre naturelle'!E38,Briques!E38,'Blocs de béton'!E38,Béton!E38,Plâtre!E38,Enduits!E38,'Bois et dérivés'!E38,Isolants!E39,Divers!E38,'Matériaux de construction non h'!E38,'Id a la composition 1'!E39)</f>
        <v>Identique à la composition principale</v>
      </c>
      <c r="F40" t="str">
        <f>CHOOSE('Gamme de matériau'!$C$11,Aucun!F38,'Vide et comble'!F38,Métaux!F38,'Pierre naturelle'!F38,Briques!F38,'Blocs de béton'!F38,Béton!F38,Plâtre!F38,Enduits!F38,'Bois et dérivés'!F38,Isolants!F39,Divers!F38,'Matériaux de construction non h'!F38,'Id a la composition 1'!F39)</f>
        <v>Identique à la composition principale</v>
      </c>
    </row>
    <row r="41" spans="2:6" x14ac:dyDescent="0.25">
      <c r="B41" t="str">
        <f>CHOOSE('Gamme de matériau'!$C$11,Aucun!B39,'Vide et comble'!B39,Métaux!B39,'Pierre naturelle'!B39,Briques!B39,'Blocs de béton'!B39,Béton!B39,Plâtre!B39,Enduits!B39,'Bois et dérivés'!B39,Isolants!B40,Divers!B39,'Matériaux de construction non h'!B39,'Id a la composition 1'!B40)</f>
        <v>Identique à la composition principale</v>
      </c>
      <c r="C41" t="str">
        <f>CHOOSE('Gamme de matériau'!$C$11,Aucun!C39,'Vide et comble'!C39,Métaux!C39,'Pierre naturelle'!C39,Briques!C39,'Blocs de béton'!C39,Béton!C39,Plâtre!C39,Enduits!C39,'Bois et dérivés'!C39,Isolants!C40,Divers!C39,'Matériaux de construction non h'!C39,'Id a la composition 1'!C40)</f>
        <v>Identique à la composition principale</v>
      </c>
      <c r="D41" t="str">
        <f>CHOOSE('Gamme de matériau'!$C$11,Aucun!D39,'Vide et comble'!D39,Métaux!D39,'Pierre naturelle'!D39,Briques!D39,'Blocs de béton'!D39,Béton!D39,Plâtre!D39,Enduits!D39,'Bois et dérivés'!D39,Isolants!D40,Divers!D39,'Matériaux de construction non h'!D39,'Id a la composition 1'!D40)</f>
        <v>Identique à la composition principale</v>
      </c>
      <c r="E41" t="str">
        <f>CHOOSE('Gamme de matériau'!$C$11,Aucun!E39,'Vide et comble'!E39,Métaux!E39,'Pierre naturelle'!E39,Briques!E39,'Blocs de béton'!E39,Béton!E39,Plâtre!E39,Enduits!E39,'Bois et dérivés'!E39,Isolants!E40,Divers!E39,'Matériaux de construction non h'!E39,'Id a la composition 1'!E40)</f>
        <v>Identique à la composition principale</v>
      </c>
      <c r="F41" t="str">
        <f>CHOOSE('Gamme de matériau'!$C$11,Aucun!F39,'Vide et comble'!F39,Métaux!F39,'Pierre naturelle'!F39,Briques!F39,'Blocs de béton'!F39,Béton!F39,Plâtre!F39,Enduits!F39,'Bois et dérivés'!F39,Isolants!F40,Divers!F39,'Matériaux de construction non h'!F39,'Id a la composition 1'!F40)</f>
        <v>Identique à la composition principale</v>
      </c>
    </row>
    <row r="42" spans="2:6" x14ac:dyDescent="0.25">
      <c r="B42" t="str">
        <f>CHOOSE('Gamme de matériau'!$C$11,Aucun!B40,'Vide et comble'!B40,Métaux!B40,'Pierre naturelle'!B40,Briques!B40,'Blocs de béton'!B40,Béton!B40,Plâtre!B40,Enduits!B40,'Bois et dérivés'!B40,Isolants!B41,Divers!B40,'Matériaux de construction non h'!B40,'Id a la composition 1'!B41)</f>
        <v>Identique à la composition principale</v>
      </c>
      <c r="C42" t="str">
        <f>CHOOSE('Gamme de matériau'!$C$11,Aucun!C40,'Vide et comble'!C40,Métaux!C40,'Pierre naturelle'!C40,Briques!C40,'Blocs de béton'!C40,Béton!C40,Plâtre!C40,Enduits!C40,'Bois et dérivés'!C40,Isolants!C41,Divers!C40,'Matériaux de construction non h'!C40,'Id a la composition 1'!C41)</f>
        <v>Identique à la composition principale</v>
      </c>
      <c r="D42" t="str">
        <f>CHOOSE('Gamme de matériau'!$C$11,Aucun!D40,'Vide et comble'!D40,Métaux!D40,'Pierre naturelle'!D40,Briques!D40,'Blocs de béton'!D40,Béton!D40,Plâtre!D40,Enduits!D40,'Bois et dérivés'!D40,Isolants!D41,Divers!D40,'Matériaux de construction non h'!D40,'Id a la composition 1'!D41)</f>
        <v>Identique à la composition principale</v>
      </c>
      <c r="E42" t="str">
        <f>CHOOSE('Gamme de matériau'!$C$11,Aucun!E40,'Vide et comble'!E40,Métaux!E40,'Pierre naturelle'!E40,Briques!E40,'Blocs de béton'!E40,Béton!E40,Plâtre!E40,Enduits!E40,'Bois et dérivés'!E40,Isolants!E41,Divers!E40,'Matériaux de construction non h'!E40,'Id a la composition 1'!E41)</f>
        <v>Identique à la composition principale</v>
      </c>
      <c r="F42" t="str">
        <f>CHOOSE('Gamme de matériau'!$C$11,Aucun!F40,'Vide et comble'!F40,Métaux!F40,'Pierre naturelle'!F40,Briques!F40,'Blocs de béton'!F40,Béton!F40,Plâtre!F40,Enduits!F40,'Bois et dérivés'!F40,Isolants!F41,Divers!F40,'Matériaux de construction non h'!F40,'Id a la composition 1'!F41)</f>
        <v>Identique à la composition principale</v>
      </c>
    </row>
    <row r="43" spans="2:6" x14ac:dyDescent="0.25">
      <c r="B43" t="str">
        <f>CHOOSE('Gamme de matériau'!$C$11,Aucun!B41,'Vide et comble'!B41,Métaux!B41,'Pierre naturelle'!B41,Briques!B41,'Blocs de béton'!B41,Béton!B41,Plâtre!B41,Enduits!B41,'Bois et dérivés'!B41,Isolants!B42,Divers!B41,'Matériaux de construction non h'!B41,'Id a la composition 1'!B42)</f>
        <v>Identique à la composition principale</v>
      </c>
      <c r="C43" t="str">
        <f>CHOOSE('Gamme de matériau'!$C$11,Aucun!C41,'Vide et comble'!C41,Métaux!C41,'Pierre naturelle'!C41,Briques!C41,'Blocs de béton'!C41,Béton!C41,Plâtre!C41,Enduits!C41,'Bois et dérivés'!C41,Isolants!C42,Divers!C41,'Matériaux de construction non h'!C41,'Id a la composition 1'!C42)</f>
        <v>Identique à la composition principale</v>
      </c>
      <c r="D43" t="str">
        <f>CHOOSE('Gamme de matériau'!$C$11,Aucun!D41,'Vide et comble'!D41,Métaux!D41,'Pierre naturelle'!D41,Briques!D41,'Blocs de béton'!D41,Béton!D41,Plâtre!D41,Enduits!D41,'Bois et dérivés'!D41,Isolants!D42,Divers!D41,'Matériaux de construction non h'!D41,'Id a la composition 1'!D42)</f>
        <v>Identique à la composition principale</v>
      </c>
      <c r="E43" t="str">
        <f>CHOOSE('Gamme de matériau'!$C$11,Aucun!E41,'Vide et comble'!E41,Métaux!E41,'Pierre naturelle'!E41,Briques!E41,'Blocs de béton'!E41,Béton!E41,Plâtre!E41,Enduits!E41,'Bois et dérivés'!E41,Isolants!E42,Divers!E41,'Matériaux de construction non h'!E41,'Id a la composition 1'!E42)</f>
        <v>Identique à la composition principale</v>
      </c>
      <c r="F43" t="str">
        <f>CHOOSE('Gamme de matériau'!$C$11,Aucun!F41,'Vide et comble'!F41,Métaux!F41,'Pierre naturelle'!F41,Briques!F41,'Blocs de béton'!F41,Béton!F41,Plâtre!F41,Enduits!F41,'Bois et dérivés'!F41,Isolants!F42,Divers!F41,'Matériaux de construction non h'!F41,'Id a la composition 1'!F42)</f>
        <v>Identique à la composition principale</v>
      </c>
    </row>
    <row r="44" spans="2:6" x14ac:dyDescent="0.25">
      <c r="B44" t="str">
        <f>CHOOSE('Gamme de matériau'!$C$11,Aucun!B42,'Vide et comble'!B42,Métaux!B42,'Pierre naturelle'!B42,Briques!B42,'Blocs de béton'!B42,Béton!B42,Plâtre!B42,Enduits!B42,'Bois et dérivés'!B42,Isolants!B43,Divers!B42,'Matériaux de construction non h'!B42,'Id a la composition 1'!B43)</f>
        <v>Identique à la composition principale</v>
      </c>
      <c r="C44" t="str">
        <f>CHOOSE('Gamme de matériau'!$C$11,Aucun!C42,'Vide et comble'!C42,Métaux!C42,'Pierre naturelle'!C42,Briques!C42,'Blocs de béton'!C42,Béton!C42,Plâtre!C42,Enduits!C42,'Bois et dérivés'!C42,Isolants!C43,Divers!C42,'Matériaux de construction non h'!C42,'Id a la composition 1'!C43)</f>
        <v>Identique à la composition principale</v>
      </c>
      <c r="D44" t="str">
        <f>CHOOSE('Gamme de matériau'!$C$11,Aucun!D42,'Vide et comble'!D42,Métaux!D42,'Pierre naturelle'!D42,Briques!D42,'Blocs de béton'!D42,Béton!D42,Plâtre!D42,Enduits!D42,'Bois et dérivés'!D42,Isolants!D43,Divers!D42,'Matériaux de construction non h'!D42,'Id a la composition 1'!D43)</f>
        <v>Identique à la composition principale</v>
      </c>
      <c r="E44" t="str">
        <f>CHOOSE('Gamme de matériau'!$C$11,Aucun!E42,'Vide et comble'!E42,Métaux!E42,'Pierre naturelle'!E42,Briques!E42,'Blocs de béton'!E42,Béton!E42,Plâtre!E42,Enduits!E42,'Bois et dérivés'!E42,Isolants!E43,Divers!E42,'Matériaux de construction non h'!E42,'Id a la composition 1'!E43)</f>
        <v>Identique à la composition principale</v>
      </c>
      <c r="F44" t="str">
        <f>CHOOSE('Gamme de matériau'!$C$11,Aucun!F42,'Vide et comble'!F42,Métaux!F42,'Pierre naturelle'!F42,Briques!F42,'Blocs de béton'!F42,Béton!F42,Plâtre!F42,Enduits!F42,'Bois et dérivés'!F42,Isolants!F43,Divers!F42,'Matériaux de construction non h'!F42,'Id a la composition 1'!F43)</f>
        <v>Identique à la composition principale</v>
      </c>
    </row>
    <row r="45" spans="2:6" x14ac:dyDescent="0.25">
      <c r="B45" t="str">
        <f>CHOOSE('Gamme de matériau'!$C$11,Aucun!B43,'Vide et comble'!B43,Métaux!B43,'Pierre naturelle'!B43,Briques!B43,'Blocs de béton'!B43,Béton!B43,Plâtre!B43,Enduits!B43,'Bois et dérivés'!B43,Isolants!B44,Divers!B43,'Matériaux de construction non h'!B43,'Id a la composition 1'!B44)</f>
        <v>Identique à la composition principale</v>
      </c>
      <c r="C45" t="str">
        <f>CHOOSE('Gamme de matériau'!$C$11,Aucun!C43,'Vide et comble'!C43,Métaux!C43,'Pierre naturelle'!C43,Briques!C43,'Blocs de béton'!C43,Béton!C43,Plâtre!C43,Enduits!C43,'Bois et dérivés'!C43,Isolants!C44,Divers!C43,'Matériaux de construction non h'!C43,'Id a la composition 1'!C44)</f>
        <v>Identique à la composition principale</v>
      </c>
      <c r="D45" t="str">
        <f>CHOOSE('Gamme de matériau'!$C$11,Aucun!D43,'Vide et comble'!D43,Métaux!D43,'Pierre naturelle'!D43,Briques!D43,'Blocs de béton'!D43,Béton!D43,Plâtre!D43,Enduits!D43,'Bois et dérivés'!D43,Isolants!D44,Divers!D43,'Matériaux de construction non h'!D43,'Id a la composition 1'!D44)</f>
        <v>Identique à la composition principale</v>
      </c>
      <c r="E45" t="str">
        <f>CHOOSE('Gamme de matériau'!$C$11,Aucun!E43,'Vide et comble'!E43,Métaux!E43,'Pierre naturelle'!E43,Briques!E43,'Blocs de béton'!E43,Béton!E43,Plâtre!E43,Enduits!E43,'Bois et dérivés'!E43,Isolants!E44,Divers!E43,'Matériaux de construction non h'!E43,'Id a la composition 1'!E44)</f>
        <v>Identique à la composition principale</v>
      </c>
      <c r="F45" t="str">
        <f>CHOOSE('Gamme de matériau'!$C$11,Aucun!F43,'Vide et comble'!F43,Métaux!F43,'Pierre naturelle'!F43,Briques!F43,'Blocs de béton'!F43,Béton!F43,Plâtre!F43,Enduits!F43,'Bois et dérivés'!F43,Isolants!F44,Divers!F43,'Matériaux de construction non h'!F43,'Id a la composition 1'!F44)</f>
        <v>Identique à la composition principale</v>
      </c>
    </row>
    <row r="46" spans="2:6" x14ac:dyDescent="0.25">
      <c r="B46" t="str">
        <f>CHOOSE('Gamme de matériau'!$C$11,Aucun!B44,'Vide et comble'!B44,Métaux!B44,'Pierre naturelle'!B44,Briques!B44,'Blocs de béton'!B44,Béton!B44,Plâtre!B44,Enduits!B44,'Bois et dérivés'!B44,Isolants!B45,Divers!B44,'Matériaux de construction non h'!B44,'Id a la composition 1'!B45)</f>
        <v>Identique à la composition principale</v>
      </c>
      <c r="C46" t="str">
        <f>CHOOSE('Gamme de matériau'!$C$11,Aucun!C44,'Vide et comble'!C44,Métaux!C44,'Pierre naturelle'!C44,Briques!C44,'Blocs de béton'!C44,Béton!C44,Plâtre!C44,Enduits!C44,'Bois et dérivés'!C44,Isolants!C45,Divers!C44,'Matériaux de construction non h'!C44,'Id a la composition 1'!C45)</f>
        <v>Identique à la composition principale</v>
      </c>
      <c r="D46" t="str">
        <f>CHOOSE('Gamme de matériau'!$C$11,Aucun!D44,'Vide et comble'!D44,Métaux!D44,'Pierre naturelle'!D44,Briques!D44,'Blocs de béton'!D44,Béton!D44,Plâtre!D44,Enduits!D44,'Bois et dérivés'!D44,Isolants!D45,Divers!D44,'Matériaux de construction non h'!D44,'Id a la composition 1'!D45)</f>
        <v>Identique à la composition principale</v>
      </c>
      <c r="E46" t="str">
        <f>CHOOSE('Gamme de matériau'!$C$11,Aucun!E44,'Vide et comble'!E44,Métaux!E44,'Pierre naturelle'!E44,Briques!E44,'Blocs de béton'!E44,Béton!E44,Plâtre!E44,Enduits!E44,'Bois et dérivés'!E44,Isolants!E45,Divers!E44,'Matériaux de construction non h'!E44,'Id a la composition 1'!E45)</f>
        <v>Identique à la composition principale</v>
      </c>
      <c r="F46" t="str">
        <f>CHOOSE('Gamme de matériau'!$C$11,Aucun!F44,'Vide et comble'!F44,Métaux!F44,'Pierre naturelle'!F44,Briques!F44,'Blocs de béton'!F44,Béton!F44,Plâtre!F44,Enduits!F44,'Bois et dérivés'!F44,Isolants!F45,Divers!F44,'Matériaux de construction non h'!F44,'Id a la composition 1'!F45)</f>
        <v>Identique à la composition principale</v>
      </c>
    </row>
    <row r="47" spans="2:6" x14ac:dyDescent="0.25">
      <c r="B47" t="str">
        <f>CHOOSE('Gamme de matériau'!$C$11,Aucun!B45,'Vide et comble'!B45,Métaux!B45,'Pierre naturelle'!B45,Briques!B45,'Blocs de béton'!B45,Béton!B45,Plâtre!B45,Enduits!B45,'Bois et dérivés'!B45,Isolants!B46,Divers!B45,'Matériaux de construction non h'!B45,'Id a la composition 1'!B46)</f>
        <v>Identique à la composition principale</v>
      </c>
      <c r="C47" t="str">
        <f>CHOOSE('Gamme de matériau'!$C$11,Aucun!C45,'Vide et comble'!C45,Métaux!C45,'Pierre naturelle'!C45,Briques!C45,'Blocs de béton'!C45,Béton!C45,Plâtre!C45,Enduits!C45,'Bois et dérivés'!C45,Isolants!C46,Divers!C45,'Matériaux de construction non h'!C45,'Id a la composition 1'!C46)</f>
        <v>Identique à la composition principale</v>
      </c>
      <c r="D47" t="str">
        <f>CHOOSE('Gamme de matériau'!$C$11,Aucun!D45,'Vide et comble'!D45,Métaux!D45,'Pierre naturelle'!D45,Briques!D45,'Blocs de béton'!D45,Béton!D45,Plâtre!D45,Enduits!D45,'Bois et dérivés'!D45,Isolants!D46,Divers!D45,'Matériaux de construction non h'!D45,'Id a la composition 1'!D46)</f>
        <v>Identique à la composition principale</v>
      </c>
      <c r="E47" t="str">
        <f>CHOOSE('Gamme de matériau'!$C$11,Aucun!E45,'Vide et comble'!E45,Métaux!E45,'Pierre naturelle'!E45,Briques!E45,'Blocs de béton'!E45,Béton!E45,Plâtre!E45,Enduits!E45,'Bois et dérivés'!E45,Isolants!E46,Divers!E45,'Matériaux de construction non h'!E45,'Id a la composition 1'!E46)</f>
        <v>Identique à la composition principale</v>
      </c>
      <c r="F47" t="str">
        <f>CHOOSE('Gamme de matériau'!$C$11,Aucun!F45,'Vide et comble'!F45,Métaux!F45,'Pierre naturelle'!F45,Briques!F45,'Blocs de béton'!F45,Béton!F45,Plâtre!F45,Enduits!F45,'Bois et dérivés'!F45,Isolants!F46,Divers!F45,'Matériaux de construction non h'!F45,'Id a la composition 1'!F46)</f>
        <v>Identique à la composition principale</v>
      </c>
    </row>
    <row r="48" spans="2:6" x14ac:dyDescent="0.25">
      <c r="B48" t="str">
        <f>CHOOSE('Gamme de matériau'!$C$11,Aucun!B46,'Vide et comble'!B46,Métaux!B46,'Pierre naturelle'!B46,Briques!B46,'Blocs de béton'!B46,Béton!B46,Plâtre!B46,Enduits!B46,'Bois et dérivés'!B46,Isolants!B47,Divers!B46,'Matériaux de construction non h'!B46,'Id a la composition 1'!B47)</f>
        <v>Identique à la composition principale</v>
      </c>
      <c r="C48" t="str">
        <f>CHOOSE('Gamme de matériau'!$C$11,Aucun!C46,'Vide et comble'!C46,Métaux!C46,'Pierre naturelle'!C46,Briques!C46,'Blocs de béton'!C46,Béton!C46,Plâtre!C46,Enduits!C46,'Bois et dérivés'!C46,Isolants!C47,Divers!C46,'Matériaux de construction non h'!C46,'Id a la composition 1'!C47)</f>
        <v>Identique à la composition principale</v>
      </c>
      <c r="D48" t="str">
        <f>CHOOSE('Gamme de matériau'!$C$11,Aucun!D46,'Vide et comble'!D46,Métaux!D46,'Pierre naturelle'!D46,Briques!D46,'Blocs de béton'!D46,Béton!D46,Plâtre!D46,Enduits!D46,'Bois et dérivés'!D46,Isolants!D47,Divers!D46,'Matériaux de construction non h'!D46,'Id a la composition 1'!D47)</f>
        <v>Identique à la composition principale</v>
      </c>
      <c r="E48" t="str">
        <f>CHOOSE('Gamme de matériau'!$C$11,Aucun!E46,'Vide et comble'!E46,Métaux!E46,'Pierre naturelle'!E46,Briques!E46,'Blocs de béton'!E46,Béton!E46,Plâtre!E46,Enduits!E46,'Bois et dérivés'!E46,Isolants!E47,Divers!E46,'Matériaux de construction non h'!E46,'Id a la composition 1'!E47)</f>
        <v>Identique à la composition principale</v>
      </c>
      <c r="F48" t="str">
        <f>CHOOSE('Gamme de matériau'!$C$11,Aucun!F46,'Vide et comble'!F46,Métaux!F46,'Pierre naturelle'!F46,Briques!F46,'Blocs de béton'!F46,Béton!F46,Plâtre!F46,Enduits!F46,'Bois et dérivés'!F46,Isolants!F47,Divers!F46,'Matériaux de construction non h'!F46,'Id a la composition 1'!F47)</f>
        <v>Identique à la composition principale</v>
      </c>
    </row>
    <row r="49" spans="2:6" x14ac:dyDescent="0.25">
      <c r="B49" t="str">
        <f>CHOOSE('Gamme de matériau'!$C$11,Aucun!B47,'Vide et comble'!B47,Métaux!B47,'Pierre naturelle'!B47,Briques!B47,'Blocs de béton'!B47,Béton!B47,Plâtre!B47,Enduits!B47,'Bois et dérivés'!B47,Isolants!B48,Divers!B47,'Matériaux de construction non h'!B47,'Id a la composition 1'!B48)</f>
        <v>Identique à la composition principale</v>
      </c>
      <c r="C49" t="str">
        <f>CHOOSE('Gamme de matériau'!$C$11,Aucun!C47,'Vide et comble'!C47,Métaux!C47,'Pierre naturelle'!C47,Briques!C47,'Blocs de béton'!C47,Béton!C47,Plâtre!C47,Enduits!C47,'Bois et dérivés'!C47,Isolants!C48,Divers!C47,'Matériaux de construction non h'!C47,'Id a la composition 1'!C48)</f>
        <v>Identique à la composition principale</v>
      </c>
      <c r="D49" t="str">
        <f>CHOOSE('Gamme de matériau'!$C$11,Aucun!D47,'Vide et comble'!D47,Métaux!D47,'Pierre naturelle'!D47,Briques!D47,'Blocs de béton'!D47,Béton!D47,Plâtre!D47,Enduits!D47,'Bois et dérivés'!D47,Isolants!D48,Divers!D47,'Matériaux de construction non h'!D47,'Id a la composition 1'!D48)</f>
        <v>Identique à la composition principale</v>
      </c>
      <c r="E49" t="str">
        <f>CHOOSE('Gamme de matériau'!$C$11,Aucun!E47,'Vide et comble'!E47,Métaux!E47,'Pierre naturelle'!E47,Briques!E47,'Blocs de béton'!E47,Béton!E47,Plâtre!E47,Enduits!E47,'Bois et dérivés'!E47,Isolants!E48,Divers!E47,'Matériaux de construction non h'!E47,'Id a la composition 1'!E48)</f>
        <v>Identique à la composition principale</v>
      </c>
      <c r="F49" t="str">
        <f>CHOOSE('Gamme de matériau'!$C$11,Aucun!F47,'Vide et comble'!F47,Métaux!F47,'Pierre naturelle'!F47,Briques!F47,'Blocs de béton'!F47,Béton!F47,Plâtre!F47,Enduits!F47,'Bois et dérivés'!F47,Isolants!F48,Divers!F47,'Matériaux de construction non h'!F47,'Id a la composition 1'!F48)</f>
        <v>Identique à la composition principale</v>
      </c>
    </row>
    <row r="50" spans="2:6" x14ac:dyDescent="0.25">
      <c r="B50" t="str">
        <f>CHOOSE('Gamme de matériau'!$C$11,Aucun!B48,'Vide et comble'!B48,Métaux!B48,'Pierre naturelle'!B48,Briques!B48,'Blocs de béton'!B48,Béton!B48,Plâtre!B48,Enduits!B48,'Bois et dérivés'!B48,Isolants!B49,Divers!B48,'Matériaux de construction non h'!B48,'Id a la composition 1'!B49)</f>
        <v>Identique à la composition principale</v>
      </c>
      <c r="C50" t="str">
        <f>CHOOSE('Gamme de matériau'!$C$11,Aucun!C48,'Vide et comble'!C48,Métaux!C48,'Pierre naturelle'!C48,Briques!C48,'Blocs de béton'!C48,Béton!C48,Plâtre!C48,Enduits!C48,'Bois et dérivés'!C48,Isolants!C49,Divers!C48,'Matériaux de construction non h'!C48,'Id a la composition 1'!C49)</f>
        <v>Identique à la composition principale</v>
      </c>
      <c r="D50" t="str">
        <f>CHOOSE('Gamme de matériau'!$C$11,Aucun!D48,'Vide et comble'!D48,Métaux!D48,'Pierre naturelle'!D48,Briques!D48,'Blocs de béton'!D48,Béton!D48,Plâtre!D48,Enduits!D48,'Bois et dérivés'!D48,Isolants!D49,Divers!D48,'Matériaux de construction non h'!D48,'Id a la composition 1'!D49)</f>
        <v>Identique à la composition principale</v>
      </c>
      <c r="E50" t="str">
        <f>CHOOSE('Gamme de matériau'!$C$11,Aucun!E48,'Vide et comble'!E48,Métaux!E48,'Pierre naturelle'!E48,Briques!E48,'Blocs de béton'!E48,Béton!E48,Plâtre!E48,Enduits!E48,'Bois et dérivés'!E48,Isolants!E49,Divers!E48,'Matériaux de construction non h'!E48,'Id a la composition 1'!E49)</f>
        <v>Identique à la composition principale</v>
      </c>
      <c r="F50" t="str">
        <f>CHOOSE('Gamme de matériau'!$C$11,Aucun!F48,'Vide et comble'!F48,Métaux!F48,'Pierre naturelle'!F48,Briques!F48,'Blocs de béton'!F48,Béton!F48,Plâtre!F48,Enduits!F48,'Bois et dérivés'!F48,Isolants!F49,Divers!F48,'Matériaux de construction non h'!F48,'Id a la composition 1'!F49)</f>
        <v>Identique à la composition principale</v>
      </c>
    </row>
  </sheetData>
  <mergeCells count="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B1:G11"/>
  <sheetViews>
    <sheetView showGridLines="0" showRowColHeaders="0" workbookViewId="0">
      <selection activeCell="C4" sqref="C4"/>
    </sheetView>
  </sheetViews>
  <sheetFormatPr baseColWidth="10" defaultRowHeight="15" x14ac:dyDescent="0.25"/>
  <cols>
    <col min="1" max="1" width="5.85546875" customWidth="1"/>
    <col min="2" max="2" width="4.7109375" customWidth="1"/>
    <col min="3" max="3" width="61.42578125" bestFit="1" customWidth="1"/>
    <col min="4" max="4" width="66" customWidth="1"/>
    <col min="6" max="6" width="8.7109375" customWidth="1"/>
    <col min="7" max="7" width="7.42578125" customWidth="1"/>
  </cols>
  <sheetData>
    <row r="1" spans="2:7" ht="15.75" thickBot="1" x14ac:dyDescent="0.3"/>
    <row r="2" spans="2:7" ht="16.5" thickTop="1" thickBot="1" x14ac:dyDescent="0.3">
      <c r="B2" s="3"/>
      <c r="C2" s="4"/>
      <c r="D2" s="4"/>
      <c r="E2" s="4"/>
      <c r="F2" s="4"/>
      <c r="G2" s="5"/>
    </row>
    <row r="3" spans="2:7" ht="15.75" thickBot="1" x14ac:dyDescent="0.3">
      <c r="B3" s="6"/>
      <c r="C3" s="115" t="s">
        <v>325</v>
      </c>
      <c r="D3" s="116"/>
      <c r="E3" s="116"/>
      <c r="F3" s="117"/>
      <c r="G3" s="8"/>
    </row>
    <row r="4" spans="2:7" x14ac:dyDescent="0.25">
      <c r="B4" s="6"/>
      <c r="C4" s="7"/>
      <c r="D4" s="7"/>
      <c r="E4" s="7"/>
      <c r="F4" s="7"/>
      <c r="G4" s="8"/>
    </row>
    <row r="5" spans="2:7" x14ac:dyDescent="0.25">
      <c r="B5" s="6"/>
      <c r="C5" s="118" t="s">
        <v>387</v>
      </c>
      <c r="D5" s="118"/>
      <c r="E5" s="118"/>
      <c r="F5" s="118"/>
      <c r="G5" s="8"/>
    </row>
    <row r="6" spans="2:7" x14ac:dyDescent="0.25">
      <c r="B6" s="6"/>
      <c r="C6" s="7"/>
      <c r="D6" s="7"/>
      <c r="E6" s="7"/>
      <c r="F6" s="7"/>
      <c r="G6" s="8"/>
    </row>
    <row r="7" spans="2:7" x14ac:dyDescent="0.25">
      <c r="B7" s="6"/>
      <c r="C7" s="7" t="s">
        <v>301</v>
      </c>
      <c r="D7" s="7"/>
      <c r="E7" s="7"/>
      <c r="F7" s="7"/>
      <c r="G7" s="8"/>
    </row>
    <row r="8" spans="2:7" x14ac:dyDescent="0.25">
      <c r="B8" s="6"/>
      <c r="C8" s="7"/>
      <c r="D8" s="7"/>
      <c r="E8" s="7"/>
      <c r="F8" s="7"/>
      <c r="G8" s="8"/>
    </row>
    <row r="9" spans="2:7" x14ac:dyDescent="0.25">
      <c r="B9" s="6"/>
      <c r="C9" s="7" t="s">
        <v>306</v>
      </c>
      <c r="D9" s="7"/>
      <c r="E9" s="7"/>
      <c r="F9" s="7"/>
      <c r="G9" s="8"/>
    </row>
    <row r="10" spans="2:7" ht="15.75" thickBot="1" x14ac:dyDescent="0.3">
      <c r="B10" s="9"/>
      <c r="C10" s="10"/>
      <c r="D10" s="10"/>
      <c r="E10" s="10"/>
      <c r="F10" s="10"/>
      <c r="G10" s="11"/>
    </row>
    <row r="11" spans="2:7" ht="15.75" thickTop="1" x14ac:dyDescent="0.25"/>
  </sheetData>
  <sheetProtection sheet="1" objects="1" scenarios="1" selectLockedCells="1"/>
  <mergeCells count="2">
    <mergeCell ref="C3:F3"/>
    <mergeCell ref="C5:F5"/>
  </mergeCell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sizeWithCells="1">
                  <from>
                    <xdr:col>3</xdr:col>
                    <xdr:colOff>9525</xdr:colOff>
                    <xdr:row>6</xdr:row>
                    <xdr:rowOff>0</xdr:rowOff>
                  </from>
                  <to>
                    <xdr:col>6</xdr:col>
                    <xdr:colOff>200025</xdr:colOff>
                    <xdr:row>7</xdr:row>
                    <xdr:rowOff>9525</xdr:rowOff>
                  </to>
                </anchor>
              </controlPr>
            </control>
          </mc:Choice>
        </mc:AlternateContent>
        <mc:AlternateContent xmlns:mc="http://schemas.openxmlformats.org/markup-compatibility/2006">
          <mc:Choice Requires="x14">
            <control shapeId="3074" r:id="rId4" name="Drop Down 2">
              <controlPr defaultSize="0" autoLine="0" autoPict="0">
                <anchor moveWithCells="1" sizeWithCells="1">
                  <from>
                    <xdr:col>3</xdr:col>
                    <xdr:colOff>9525</xdr:colOff>
                    <xdr:row>8</xdr:row>
                    <xdr:rowOff>0</xdr:rowOff>
                  </from>
                  <to>
                    <xdr:col>6</xdr:col>
                    <xdr:colOff>200025</xdr:colOff>
                    <xdr:row>9</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G50"/>
  <sheetViews>
    <sheetView workbookViewId="0">
      <selection activeCell="B4" sqref="B4:F50"/>
    </sheetView>
  </sheetViews>
  <sheetFormatPr baseColWidth="10" defaultRowHeight="15" x14ac:dyDescent="0.25"/>
  <cols>
    <col min="2" max="2" width="14" bestFit="1" customWidth="1"/>
  </cols>
  <sheetData>
    <row r="2" spans="2:7" s="2" customFormat="1" x14ac:dyDescent="0.25">
      <c r="B2" s="133" t="s">
        <v>218</v>
      </c>
      <c r="C2" s="133"/>
      <c r="D2" s="133"/>
      <c r="E2" s="133"/>
      <c r="F2" s="133"/>
      <c r="G2" s="2" t="s">
        <v>208</v>
      </c>
    </row>
    <row r="3" spans="2:7" x14ac:dyDescent="0.25">
      <c r="B3" t="str">
        <f>CHOOSE('Gamme de matériau'!$C$12,Aucun!B1,'Vide et comble'!B1,Métaux!B1,'Pierre naturelle'!B1,Briques!B1,'Blocs de béton'!B1,Béton!B1,Plâtre!B1,Enduits!B1,'Bois et dérivés'!B1,Isolants!B2,Divers!B1,'Matériaux de construction non h'!B1,'Id a la composition 1'!B2)</f>
        <v>Identique à la composition principale</v>
      </c>
      <c r="C3" t="str">
        <f>CHOOSE('Gamme de matériau'!$C$12,Aucun!C1,'Vide et comble'!C1,Métaux!C1,'Pierre naturelle'!C1,Briques!C1,'Blocs de béton'!C1,Béton!C1,Plâtre!C1,Enduits!C1,'Bois et dérivés'!C1,Isolants!C2,Divers!C1,'Matériaux de construction non h'!C1,'Id a la composition 1'!C2)</f>
        <v>Identique à la composition principale</v>
      </c>
      <c r="D3" t="str">
        <f>CHOOSE('Gamme de matériau'!$C$12,Aucun!D1,'Vide et comble'!D1,Métaux!D1,'Pierre naturelle'!D1,Briques!D1,'Blocs de béton'!D1,Béton!D1,Plâtre!D1,Enduits!D1,'Bois et dérivés'!D1,Isolants!D2,Divers!D1,'Matériaux de construction non h'!D1,'Id a la composition 1'!D2)</f>
        <v>Identique à la composition principale</v>
      </c>
      <c r="E3" t="str">
        <f>CHOOSE('Gamme de matériau'!$C$12,Aucun!E1,'Vide et comble'!E1,Métaux!E1,'Pierre naturelle'!E1,Briques!E1,'Blocs de béton'!E1,Béton!E1,Plâtre!E1,Enduits!E1,'Bois et dérivés'!E1,Isolants!E2,Divers!E1,'Matériaux de construction non h'!E1,'Id a la composition 1'!E2)</f>
        <v>Identique à la composition principale</v>
      </c>
      <c r="F3" t="str">
        <f>CHOOSE('Gamme de matériau'!$C$12,Aucun!F1,'Vide et comble'!F1,Métaux!F1,'Pierre naturelle'!F1,Briques!F1,'Blocs de béton'!F1,Béton!F1,Plâtre!F1,Enduits!F1,'Bois et dérivés'!F1,Isolants!J7,Divers!F1,'Matériaux de construction non h'!F1,'Id a la composition 1'!F2)</f>
        <v>Identique à la composition principale</v>
      </c>
      <c r="G3">
        <v>1</v>
      </c>
    </row>
    <row r="4" spans="2:7" x14ac:dyDescent="0.25">
      <c r="B4" t="str">
        <f>CHOOSE('Gamme de matériau'!$C$12,Aucun!B2,'Vide et comble'!B2,Métaux!B2,'Pierre naturelle'!B2,Briques!B2,'Blocs de béton'!B2,Béton!B2,Plâtre!B2,Enduits!B2,'Bois et dérivés'!B2,Isolants!B3,Divers!B2,'Matériaux de construction non h'!B2,'Id a la composition 1'!B3)</f>
        <v>Identique à la composition principale</v>
      </c>
      <c r="C4" t="str">
        <f>CHOOSE('Gamme de matériau'!$C$12,Aucun!C2,'Vide et comble'!C2,Métaux!C2,'Pierre naturelle'!C2,Briques!C2,'Blocs de béton'!C2,Béton!C2,Plâtre!C2,Enduits!C2,'Bois et dérivés'!C2,Isolants!C3,Divers!C2,'Matériaux de construction non h'!C2,'Id a la composition 1'!C3)</f>
        <v>Identique à la composition principale</v>
      </c>
      <c r="D4" t="str">
        <f>CHOOSE('Gamme de matériau'!$C$12,Aucun!D2,'Vide et comble'!D2,Métaux!D2,'Pierre naturelle'!D2,Briques!D2,'Blocs de béton'!D2,Béton!D2,Plâtre!D2,Enduits!D2,'Bois et dérivés'!D2,Isolants!D3,Divers!D2,'Matériaux de construction non h'!D2,'Id a la composition 1'!D3)</f>
        <v>Identique à la composition principale</v>
      </c>
      <c r="E4" t="str">
        <f>CHOOSE('Gamme de matériau'!$C$12,Aucun!E2,'Vide et comble'!E2,Métaux!E2,'Pierre naturelle'!E2,Briques!E2,'Blocs de béton'!E2,Béton!E2,Plâtre!E2,Enduits!E2,'Bois et dérivés'!E2,Isolants!E3,Divers!E2,'Matériaux de construction non h'!E2,'Id a la composition 1'!E3)</f>
        <v>Identique à la composition principale</v>
      </c>
      <c r="F4" t="str">
        <f>CHOOSE('Gamme de matériau'!$C$12,Aucun!F2,'Vide et comble'!F2,Métaux!F2,'Pierre naturelle'!F2,Briques!F2,'Blocs de béton'!F2,Béton!F2,Plâtre!F2,Enduits!F2,'Bois et dérivés'!F2,Isolants!F3,Divers!F2,'Matériaux de construction non h'!F2,'Id a la composition 1'!F3)</f>
        <v>Identique à la composition principale</v>
      </c>
    </row>
    <row r="5" spans="2:7" x14ac:dyDescent="0.25">
      <c r="B5" t="str">
        <f>CHOOSE('Gamme de matériau'!$C$12,Aucun!B3,'Vide et comble'!B3,Métaux!B3,'Pierre naturelle'!B3,Briques!B3,'Blocs de béton'!B3,Béton!B3,Plâtre!B3,Enduits!B3,'Bois et dérivés'!B3,Isolants!B4,Divers!B3,'Matériaux de construction non h'!B3,'Id a la composition 1'!B4)</f>
        <v>Identique à la composition principale</v>
      </c>
      <c r="C5" t="str">
        <f>CHOOSE('Gamme de matériau'!$C$12,Aucun!C3,'Vide et comble'!C3,Métaux!C3,'Pierre naturelle'!C3,Briques!C3,'Blocs de béton'!C3,Béton!C3,Plâtre!C3,Enduits!C3,'Bois et dérivés'!C3,Isolants!C4,Divers!C3,'Matériaux de construction non h'!C3,'Id a la composition 1'!C4)</f>
        <v>Identique à la composition principale</v>
      </c>
      <c r="D5" t="str">
        <f>CHOOSE('Gamme de matériau'!$C$12,Aucun!D3,'Vide et comble'!D3,Métaux!D3,'Pierre naturelle'!D3,Briques!D3,'Blocs de béton'!D3,Béton!D3,Plâtre!D3,Enduits!D3,'Bois et dérivés'!D3,Isolants!D4,Divers!D3,'Matériaux de construction non h'!D3,'Id a la composition 1'!D4)</f>
        <v>Identique à la composition principale</v>
      </c>
      <c r="E5" t="str">
        <f>CHOOSE('Gamme de matériau'!$C$12,Aucun!E3,'Vide et comble'!E3,Métaux!E3,'Pierre naturelle'!E3,Briques!E3,'Blocs de béton'!E3,Béton!E3,Plâtre!E3,Enduits!E3,'Bois et dérivés'!E3,Isolants!E4,Divers!E3,'Matériaux de construction non h'!E3,'Id a la composition 1'!E4)</f>
        <v>Identique à la composition principale</v>
      </c>
      <c r="F5" t="str">
        <f>CHOOSE('Gamme de matériau'!$C$12,Aucun!F3,'Vide et comble'!F3,Métaux!F3,'Pierre naturelle'!F3,Briques!F3,'Blocs de béton'!F3,Béton!F3,Plâtre!F3,Enduits!F3,'Bois et dérivés'!F3,Isolants!F4,Divers!F3,'Matériaux de construction non h'!F3,'Id a la composition 1'!F4)</f>
        <v>Identique à la composition principale</v>
      </c>
    </row>
    <row r="6" spans="2:7" x14ac:dyDescent="0.25">
      <c r="B6" t="str">
        <f>CHOOSE('Gamme de matériau'!$C$12,Aucun!B4,'Vide et comble'!B4,Métaux!B4,'Pierre naturelle'!B4,Briques!B4,'Blocs de béton'!B4,Béton!B4,Plâtre!B4,Enduits!B4,'Bois et dérivés'!B4,Isolants!B5,Divers!B4,'Matériaux de construction non h'!B4,'Id a la composition 1'!B5)</f>
        <v>Identique à la composition principale</v>
      </c>
      <c r="C6" t="str">
        <f>CHOOSE('Gamme de matériau'!$C$12,Aucun!C4,'Vide et comble'!C4,Métaux!C4,'Pierre naturelle'!C4,Briques!C4,'Blocs de béton'!C4,Béton!C4,Plâtre!C4,Enduits!C4,'Bois et dérivés'!C4,Isolants!C5,Divers!C4,'Matériaux de construction non h'!C4,'Id a la composition 1'!C5)</f>
        <v>Identique à la composition principale</v>
      </c>
      <c r="D6" t="str">
        <f>CHOOSE('Gamme de matériau'!$C$12,Aucun!D4,'Vide et comble'!D4,Métaux!D4,'Pierre naturelle'!D4,Briques!D4,'Blocs de béton'!D4,Béton!D4,Plâtre!D4,Enduits!D4,'Bois et dérivés'!D4,Isolants!D5,Divers!D4,'Matériaux de construction non h'!D4,'Id a la composition 1'!D5)</f>
        <v>Identique à la composition principale</v>
      </c>
      <c r="E6" t="str">
        <f>CHOOSE('Gamme de matériau'!$C$12,Aucun!E4,'Vide et comble'!E4,Métaux!E4,'Pierre naturelle'!E4,Briques!E4,'Blocs de béton'!E4,Béton!E4,Plâtre!E4,Enduits!E4,'Bois et dérivés'!E4,Isolants!E5,Divers!E4,'Matériaux de construction non h'!E4,'Id a la composition 1'!E5)</f>
        <v>Identique à la composition principale</v>
      </c>
      <c r="F6" t="str">
        <f>CHOOSE('Gamme de matériau'!$C$12,Aucun!F4,'Vide et comble'!F4,Métaux!F4,'Pierre naturelle'!F4,Briques!F4,'Blocs de béton'!F4,Béton!F4,Plâtre!F4,Enduits!F4,'Bois et dérivés'!F4,Isolants!F5,Divers!F4,'Matériaux de construction non h'!F4,'Id a la composition 1'!F5)</f>
        <v>Identique à la composition principale</v>
      </c>
    </row>
    <row r="7" spans="2:7" x14ac:dyDescent="0.25">
      <c r="B7" t="str">
        <f>CHOOSE('Gamme de matériau'!$C$12,Aucun!B5,'Vide et comble'!B5,Métaux!B5,'Pierre naturelle'!B5,Briques!B5,'Blocs de béton'!B5,Béton!B5,Plâtre!B5,Enduits!B5,'Bois et dérivés'!B5,Isolants!B6,Divers!B5,'Matériaux de construction non h'!B5,'Id a la composition 1'!B6)</f>
        <v>Identique à la composition principale</v>
      </c>
      <c r="C7" t="str">
        <f>CHOOSE('Gamme de matériau'!$C$12,Aucun!C5,'Vide et comble'!C5,Métaux!C5,'Pierre naturelle'!C5,Briques!C5,'Blocs de béton'!C5,Béton!C5,Plâtre!C5,Enduits!C5,'Bois et dérivés'!C5,Isolants!C6,Divers!C5,'Matériaux de construction non h'!C5,'Id a la composition 1'!C6)</f>
        <v>Identique à la composition principale</v>
      </c>
      <c r="D7" t="str">
        <f>CHOOSE('Gamme de matériau'!$C$12,Aucun!D5,'Vide et comble'!D5,Métaux!D5,'Pierre naturelle'!D5,Briques!D5,'Blocs de béton'!D5,Béton!D5,Plâtre!D5,Enduits!D5,'Bois et dérivés'!D5,Isolants!D6,Divers!D5,'Matériaux de construction non h'!D5,'Id a la composition 1'!D6)</f>
        <v>Identique à la composition principale</v>
      </c>
      <c r="E7" t="str">
        <f>CHOOSE('Gamme de matériau'!$C$12,Aucun!E5,'Vide et comble'!E5,Métaux!E5,'Pierre naturelle'!E5,Briques!E5,'Blocs de béton'!E5,Béton!E5,Plâtre!E5,Enduits!E5,'Bois et dérivés'!E5,Isolants!E6,Divers!E5,'Matériaux de construction non h'!E5,'Id a la composition 1'!E6)</f>
        <v>Identique à la composition principale</v>
      </c>
      <c r="F7" t="str">
        <f>CHOOSE('Gamme de matériau'!$C$12,Aucun!F5,'Vide et comble'!F5,Métaux!F5,'Pierre naturelle'!F5,Briques!F5,'Blocs de béton'!F5,Béton!F5,Plâtre!F5,Enduits!F5,'Bois et dérivés'!F5,Isolants!F6,Divers!F5,'Matériaux de construction non h'!F5,'Id a la composition 1'!F6)</f>
        <v>Identique à la composition principale</v>
      </c>
    </row>
    <row r="8" spans="2:7" x14ac:dyDescent="0.25">
      <c r="B8" t="str">
        <f>CHOOSE('Gamme de matériau'!$C$12,Aucun!B6,'Vide et comble'!B6,Métaux!B6,'Pierre naturelle'!B6,Briques!B6,'Blocs de béton'!B6,Béton!B6,Plâtre!B6,Enduits!B6,'Bois et dérivés'!B6,Isolants!B7,Divers!B6,'Matériaux de construction non h'!B6,'Id a la composition 1'!B7)</f>
        <v>Identique à la composition principale</v>
      </c>
      <c r="C8" t="str">
        <f>CHOOSE('Gamme de matériau'!$C$12,Aucun!C6,'Vide et comble'!C6,Métaux!C6,'Pierre naturelle'!C6,Briques!C6,'Blocs de béton'!C6,Béton!C6,Plâtre!C6,Enduits!C6,'Bois et dérivés'!C6,Isolants!C7,Divers!C6,'Matériaux de construction non h'!C6,'Id a la composition 1'!C7)</f>
        <v>Identique à la composition principale</v>
      </c>
      <c r="D8" t="str">
        <f>CHOOSE('Gamme de matériau'!$C$12,Aucun!D6,'Vide et comble'!D6,Métaux!D6,'Pierre naturelle'!D6,Briques!D6,'Blocs de béton'!D6,Béton!D6,Plâtre!D6,Enduits!D6,'Bois et dérivés'!D6,Isolants!D7,Divers!D6,'Matériaux de construction non h'!D6,'Id a la composition 1'!D7)</f>
        <v>Identique à la composition principale</v>
      </c>
      <c r="E8" t="str">
        <f>CHOOSE('Gamme de matériau'!$C$12,Aucun!E6,'Vide et comble'!E6,Métaux!E6,'Pierre naturelle'!E6,Briques!E6,'Blocs de béton'!E6,Béton!E6,Plâtre!E6,Enduits!E6,'Bois et dérivés'!E6,Isolants!E7,Divers!E6,'Matériaux de construction non h'!E6,'Id a la composition 1'!E7)</f>
        <v>Identique à la composition principale</v>
      </c>
      <c r="F8" t="str">
        <f>CHOOSE('Gamme de matériau'!$C$12,Aucun!F6,'Vide et comble'!F6,Métaux!F6,'Pierre naturelle'!F6,Briques!F6,'Blocs de béton'!F6,Béton!F6,Plâtre!F6,Enduits!F6,'Bois et dérivés'!F6,Isolants!#REF!,Divers!F6,'Matériaux de construction non h'!F6,'Id a la composition 1'!F7)</f>
        <v>Identique à la composition principale</v>
      </c>
    </row>
    <row r="9" spans="2:7" x14ac:dyDescent="0.25">
      <c r="B9" t="str">
        <f>CHOOSE('Gamme de matériau'!$C$12,Aucun!B7,'Vide et comble'!B7,Métaux!B7,'Pierre naturelle'!B7,Briques!B7,'Blocs de béton'!B7,Béton!B7,Plâtre!B7,Enduits!B7,'Bois et dérivés'!B7,Isolants!B8,Divers!B7,'Matériaux de construction non h'!B7,'Id a la composition 1'!B8)</f>
        <v>Identique à la composition principale</v>
      </c>
      <c r="C9" t="str">
        <f>CHOOSE('Gamme de matériau'!$C$12,Aucun!C7,'Vide et comble'!C7,Métaux!C7,'Pierre naturelle'!C7,Briques!C7,'Blocs de béton'!C7,Béton!C7,Plâtre!C7,Enduits!C7,'Bois et dérivés'!C7,Isolants!C8,Divers!C7,'Matériaux de construction non h'!C7,'Id a la composition 1'!C8)</f>
        <v>Identique à la composition principale</v>
      </c>
      <c r="D9" t="str">
        <f>CHOOSE('Gamme de matériau'!$C$12,Aucun!D7,'Vide et comble'!D7,Métaux!D7,'Pierre naturelle'!D7,Briques!D7,'Blocs de béton'!D7,Béton!D7,Plâtre!D7,Enduits!D7,'Bois et dérivés'!D7,Isolants!D8,Divers!D7,'Matériaux de construction non h'!D7,'Id a la composition 1'!D8)</f>
        <v>Identique à la composition principale</v>
      </c>
      <c r="E9" t="str">
        <f>CHOOSE('Gamme de matériau'!$C$12,Aucun!E7,'Vide et comble'!E7,Métaux!E7,'Pierre naturelle'!E7,Briques!E7,'Blocs de béton'!E7,Béton!E7,Plâtre!E7,Enduits!E7,'Bois et dérivés'!E7,Isolants!E8,Divers!E7,'Matériaux de construction non h'!E7,'Id a la composition 1'!E8)</f>
        <v>Identique à la composition principale</v>
      </c>
      <c r="F9" t="str">
        <f>CHOOSE('Gamme de matériau'!$C$12,Aucun!F7,'Vide et comble'!F7,Métaux!F7,'Pierre naturelle'!F7,Briques!F7,'Blocs de béton'!F7,Béton!F7,Plâtre!F7,Enduits!F7,'Bois et dérivés'!F7,Isolants!F8,Divers!F7,'Matériaux de construction non h'!F7,'Id a la composition 1'!F8)</f>
        <v>Identique à la composition principale</v>
      </c>
    </row>
    <row r="10" spans="2:7" x14ac:dyDescent="0.25">
      <c r="B10" t="str">
        <f>CHOOSE('Gamme de matériau'!$C$12,Aucun!B8,'Vide et comble'!B8,Métaux!B8,'Pierre naturelle'!B8,Briques!B8,'Blocs de béton'!B8,Béton!B8,Plâtre!B8,Enduits!B8,'Bois et dérivés'!B8,Isolants!B9,Divers!B8,'Matériaux de construction non h'!B8,'Id a la composition 1'!B9)</f>
        <v>Identique à la composition principale</v>
      </c>
      <c r="C10" t="str">
        <f>CHOOSE('Gamme de matériau'!$C$12,Aucun!C8,'Vide et comble'!C8,Métaux!C8,'Pierre naturelle'!C8,Briques!C8,'Blocs de béton'!C8,Béton!C8,Plâtre!C8,Enduits!C8,'Bois et dérivés'!C8,Isolants!C9,Divers!C8,'Matériaux de construction non h'!C8,'Id a la composition 1'!C9)</f>
        <v>Identique à la composition principale</v>
      </c>
      <c r="D10" t="str">
        <f>CHOOSE('Gamme de matériau'!$C$12,Aucun!D8,'Vide et comble'!D8,Métaux!D8,'Pierre naturelle'!D8,Briques!D8,'Blocs de béton'!D8,Béton!D8,Plâtre!D8,Enduits!D8,'Bois et dérivés'!D8,Isolants!D9,Divers!D8,'Matériaux de construction non h'!D8,'Id a la composition 1'!D9)</f>
        <v>Identique à la composition principale</v>
      </c>
      <c r="E10" t="str">
        <f>CHOOSE('Gamme de matériau'!$C$12,Aucun!E8,'Vide et comble'!E8,Métaux!E8,'Pierre naturelle'!E8,Briques!E8,'Blocs de béton'!E8,Béton!E8,Plâtre!E8,Enduits!E8,'Bois et dérivés'!E8,Isolants!E9,Divers!E8,'Matériaux de construction non h'!E8,'Id a la composition 1'!E9)</f>
        <v>Identique à la composition principale</v>
      </c>
      <c r="F10" t="str">
        <f>CHOOSE('Gamme de matériau'!$C$12,Aucun!F8,'Vide et comble'!F8,Métaux!F8,'Pierre naturelle'!F8,Briques!F8,'Blocs de béton'!F8,Béton!F8,Plâtre!F8,Enduits!F8,'Bois et dérivés'!F8,Isolants!F9,Divers!F8,'Matériaux de construction non h'!F8,'Id a la composition 1'!F9)</f>
        <v>Identique à la composition principale</v>
      </c>
    </row>
    <row r="11" spans="2:7" x14ac:dyDescent="0.25">
      <c r="B11" t="str">
        <f>CHOOSE('Gamme de matériau'!$C$12,Aucun!B9,'Vide et comble'!B9,Métaux!B9,'Pierre naturelle'!B9,Briques!B9,'Blocs de béton'!B9,Béton!B9,Plâtre!B9,Enduits!B9,'Bois et dérivés'!B9,Isolants!B10,Divers!B9,'Matériaux de construction non h'!B9,'Id a la composition 1'!B10)</f>
        <v>Identique à la composition principale</v>
      </c>
      <c r="C11" t="str">
        <f>CHOOSE('Gamme de matériau'!$C$12,Aucun!C9,'Vide et comble'!C9,Métaux!C9,'Pierre naturelle'!C9,Briques!C9,'Blocs de béton'!C9,Béton!C9,Plâtre!C9,Enduits!C9,'Bois et dérivés'!C9,Isolants!C10,Divers!C9,'Matériaux de construction non h'!C9,'Id a la composition 1'!C10)</f>
        <v>Identique à la composition principale</v>
      </c>
      <c r="D11" t="str">
        <f>CHOOSE('Gamme de matériau'!$C$12,Aucun!D9,'Vide et comble'!D9,Métaux!D9,'Pierre naturelle'!D9,Briques!D9,'Blocs de béton'!D9,Béton!D9,Plâtre!D9,Enduits!D9,'Bois et dérivés'!D9,Isolants!D10,Divers!D9,'Matériaux de construction non h'!D9,'Id a la composition 1'!D10)</f>
        <v>Identique à la composition principale</v>
      </c>
      <c r="E11" t="str">
        <f>CHOOSE('Gamme de matériau'!$C$12,Aucun!E9,'Vide et comble'!E9,Métaux!E9,'Pierre naturelle'!E9,Briques!E9,'Blocs de béton'!E9,Béton!E9,Plâtre!E9,Enduits!E9,'Bois et dérivés'!E9,Isolants!E10,Divers!E9,'Matériaux de construction non h'!E9,'Id a la composition 1'!E10)</f>
        <v>Identique à la composition principale</v>
      </c>
      <c r="F11" t="str">
        <f>CHOOSE('Gamme de matériau'!$C$12,Aucun!F9,'Vide et comble'!F9,Métaux!F9,'Pierre naturelle'!F9,Briques!F9,'Blocs de béton'!F9,Béton!F9,Plâtre!F9,Enduits!F9,'Bois et dérivés'!F9,Isolants!F10,Divers!F9,'Matériaux de construction non h'!F9,'Id a la composition 1'!F10)</f>
        <v>Identique à la composition principale</v>
      </c>
    </row>
    <row r="12" spans="2:7" x14ac:dyDescent="0.25">
      <c r="B12" t="str">
        <f>CHOOSE('Gamme de matériau'!$C$12,Aucun!B10,'Vide et comble'!B10,Métaux!B10,'Pierre naturelle'!B10,Briques!B10,'Blocs de béton'!B10,Béton!B10,Plâtre!B10,Enduits!B10,'Bois et dérivés'!B10,Isolants!B11,Divers!B10,'Matériaux de construction non h'!B10,'Id a la composition 1'!B11)</f>
        <v>Identique à la composition principale</v>
      </c>
      <c r="C12" t="str">
        <f>CHOOSE('Gamme de matériau'!$C$12,Aucun!C10,'Vide et comble'!C10,Métaux!C10,'Pierre naturelle'!C10,Briques!C10,'Blocs de béton'!C10,Béton!C10,Plâtre!C10,Enduits!C10,'Bois et dérivés'!C10,Isolants!C11,Divers!C10,'Matériaux de construction non h'!C10,'Id a la composition 1'!C11)</f>
        <v>Identique à la composition principale</v>
      </c>
      <c r="D12" t="str">
        <f>CHOOSE('Gamme de matériau'!$C$12,Aucun!D10,'Vide et comble'!D10,Métaux!D10,'Pierre naturelle'!D10,Briques!D10,'Blocs de béton'!D10,Béton!D10,Plâtre!D10,Enduits!D10,'Bois et dérivés'!D10,Isolants!D11,Divers!D10,'Matériaux de construction non h'!D10,'Id a la composition 1'!D11)</f>
        <v>Identique à la composition principale</v>
      </c>
      <c r="E12" t="str">
        <f>CHOOSE('Gamme de matériau'!$C$12,Aucun!E10,'Vide et comble'!E10,Métaux!E10,'Pierre naturelle'!E10,Briques!E10,'Blocs de béton'!E10,Béton!E10,Plâtre!E10,Enduits!E10,'Bois et dérivés'!E10,Isolants!E11,Divers!E10,'Matériaux de construction non h'!E10,'Id a la composition 1'!E11)</f>
        <v>Identique à la composition principale</v>
      </c>
      <c r="F12" t="str">
        <f>CHOOSE('Gamme de matériau'!$C$12,Aucun!F10,'Vide et comble'!F10,Métaux!F10,'Pierre naturelle'!F10,Briques!F10,'Blocs de béton'!F10,Béton!F10,Plâtre!F10,Enduits!F10,'Bois et dérivés'!F10,Isolants!F11,Divers!F10,'Matériaux de construction non h'!F10,'Id a la composition 1'!F11)</f>
        <v>Identique à la composition principale</v>
      </c>
    </row>
    <row r="13" spans="2:7" x14ac:dyDescent="0.25">
      <c r="B13" t="str">
        <f>CHOOSE('Gamme de matériau'!$C$12,Aucun!B11,'Vide et comble'!B11,Métaux!B11,'Pierre naturelle'!B11,Briques!B11,'Blocs de béton'!B11,Béton!B11,Plâtre!B11,Enduits!B11,'Bois et dérivés'!B11,Isolants!B12,Divers!B11,'Matériaux de construction non h'!B11,'Id a la composition 1'!B12)</f>
        <v>Identique à la composition principale</v>
      </c>
      <c r="C13" t="str">
        <f>CHOOSE('Gamme de matériau'!$C$12,Aucun!C11,'Vide et comble'!C11,Métaux!C11,'Pierre naturelle'!C11,Briques!C11,'Blocs de béton'!C11,Béton!C11,Plâtre!C11,Enduits!C11,'Bois et dérivés'!C11,Isolants!C12,Divers!C11,'Matériaux de construction non h'!C11,'Id a la composition 1'!C12)</f>
        <v>Identique à la composition principale</v>
      </c>
      <c r="D13" t="str">
        <f>CHOOSE('Gamme de matériau'!$C$12,Aucun!D11,'Vide et comble'!D11,Métaux!D11,'Pierre naturelle'!D11,Briques!D11,'Blocs de béton'!D11,Béton!D11,Plâtre!D11,Enduits!D11,'Bois et dérivés'!D11,Isolants!D12,Divers!D11,'Matériaux de construction non h'!D11,'Id a la composition 1'!D12)</f>
        <v>Identique à la composition principale</v>
      </c>
      <c r="E13" t="str">
        <f>CHOOSE('Gamme de matériau'!$C$12,Aucun!E11,'Vide et comble'!E11,Métaux!E11,'Pierre naturelle'!E11,Briques!E11,'Blocs de béton'!E11,Béton!E11,Plâtre!E11,Enduits!E11,'Bois et dérivés'!E11,Isolants!E12,Divers!E11,'Matériaux de construction non h'!E11,'Id a la composition 1'!E12)</f>
        <v>Identique à la composition principale</v>
      </c>
      <c r="F13" t="str">
        <f>CHOOSE('Gamme de matériau'!$C$12,Aucun!F11,'Vide et comble'!F11,Métaux!F11,'Pierre naturelle'!F11,Briques!F11,'Blocs de béton'!F11,Béton!F11,Plâtre!F11,Enduits!F11,'Bois et dérivés'!F11,Isolants!F12,Divers!F11,'Matériaux de construction non h'!F11,'Id a la composition 1'!F12)</f>
        <v>Identique à la composition principale</v>
      </c>
    </row>
    <row r="14" spans="2:7" x14ac:dyDescent="0.25">
      <c r="B14" t="str">
        <f>CHOOSE('Gamme de matériau'!$C$12,Aucun!B12,'Vide et comble'!B12,Métaux!B12,'Pierre naturelle'!B12,Briques!B12,'Blocs de béton'!B12,Béton!B12,Plâtre!B12,Enduits!B12,'Bois et dérivés'!B12,Isolants!B13,Divers!B12,'Matériaux de construction non h'!B12,'Id a la composition 1'!B13)</f>
        <v>Identique à la composition principale</v>
      </c>
      <c r="C14" t="str">
        <f>CHOOSE('Gamme de matériau'!$C$12,Aucun!C12,'Vide et comble'!C12,Métaux!C12,'Pierre naturelle'!C12,Briques!C12,'Blocs de béton'!C12,Béton!C12,Plâtre!C12,Enduits!C12,'Bois et dérivés'!C12,Isolants!C13,Divers!C12,'Matériaux de construction non h'!C12,'Id a la composition 1'!C13)</f>
        <v>Identique à la composition principale</v>
      </c>
      <c r="D14" t="str">
        <f>CHOOSE('Gamme de matériau'!$C$12,Aucun!D12,'Vide et comble'!D12,Métaux!D12,'Pierre naturelle'!D12,Briques!D12,'Blocs de béton'!D12,Béton!D12,Plâtre!D12,Enduits!D12,'Bois et dérivés'!D12,Isolants!D13,Divers!D12,'Matériaux de construction non h'!D12,'Id a la composition 1'!D13)</f>
        <v>Identique à la composition principale</v>
      </c>
      <c r="E14" t="str">
        <f>CHOOSE('Gamme de matériau'!$C$12,Aucun!E12,'Vide et comble'!E12,Métaux!E12,'Pierre naturelle'!E12,Briques!E12,'Blocs de béton'!E12,Béton!E12,Plâtre!E12,Enduits!E12,'Bois et dérivés'!E12,Isolants!E13,Divers!E12,'Matériaux de construction non h'!E12,'Id a la composition 1'!E13)</f>
        <v>Identique à la composition principale</v>
      </c>
      <c r="F14" t="str">
        <f>CHOOSE('Gamme de matériau'!$C$12,Aucun!F12,'Vide et comble'!F12,Métaux!F12,'Pierre naturelle'!F12,Briques!F12,'Blocs de béton'!F12,Béton!F12,Plâtre!F12,Enduits!F12,'Bois et dérivés'!F12,Isolants!F13,Divers!F12,'Matériaux de construction non h'!F12,'Id a la composition 1'!F13)</f>
        <v>Identique à la composition principale</v>
      </c>
    </row>
    <row r="15" spans="2:7" x14ac:dyDescent="0.25">
      <c r="B15" t="str">
        <f>CHOOSE('Gamme de matériau'!$C$12,Aucun!B13,'Vide et comble'!B13,Métaux!B13,'Pierre naturelle'!B13,Briques!B13,'Blocs de béton'!B13,Béton!B13,Plâtre!B13,Enduits!B13,'Bois et dérivés'!B13,Isolants!B14,Divers!B13,'Matériaux de construction non h'!B13,'Id a la composition 1'!B14)</f>
        <v>Identique à la composition principale</v>
      </c>
      <c r="C15" t="str">
        <f>CHOOSE('Gamme de matériau'!$C$12,Aucun!C13,'Vide et comble'!C13,Métaux!C13,'Pierre naturelle'!C13,Briques!C13,'Blocs de béton'!C13,Béton!C13,Plâtre!C13,Enduits!C13,'Bois et dérivés'!C13,Isolants!C14,Divers!C13,'Matériaux de construction non h'!C13,'Id a la composition 1'!C14)</f>
        <v>Identique à la composition principale</v>
      </c>
      <c r="D15" t="str">
        <f>CHOOSE('Gamme de matériau'!$C$12,Aucun!D13,'Vide et comble'!D13,Métaux!D13,'Pierre naturelle'!D13,Briques!D13,'Blocs de béton'!D13,Béton!D13,Plâtre!D13,Enduits!D13,'Bois et dérivés'!D13,Isolants!D14,Divers!D13,'Matériaux de construction non h'!D13,'Id a la composition 1'!D14)</f>
        <v>Identique à la composition principale</v>
      </c>
      <c r="E15" t="str">
        <f>CHOOSE('Gamme de matériau'!$C$12,Aucun!E13,'Vide et comble'!E13,Métaux!E13,'Pierre naturelle'!E13,Briques!E13,'Blocs de béton'!E13,Béton!E13,Plâtre!E13,Enduits!E13,'Bois et dérivés'!E13,Isolants!E14,Divers!E13,'Matériaux de construction non h'!E13,'Id a la composition 1'!E14)</f>
        <v>Identique à la composition principale</v>
      </c>
      <c r="F15" t="str">
        <f>CHOOSE('Gamme de matériau'!$C$12,Aucun!F13,'Vide et comble'!F13,Métaux!F13,'Pierre naturelle'!F13,Briques!F13,'Blocs de béton'!F13,Béton!F13,Plâtre!F13,Enduits!F13,'Bois et dérivés'!F13,Isolants!F14,Divers!F13,'Matériaux de construction non h'!F13,'Id a la composition 1'!F14)</f>
        <v>Identique à la composition principale</v>
      </c>
    </row>
    <row r="16" spans="2:7" x14ac:dyDescent="0.25">
      <c r="B16" t="str">
        <f>CHOOSE('Gamme de matériau'!$C$12,Aucun!B14,'Vide et comble'!B14,Métaux!B14,'Pierre naturelle'!B14,Briques!B14,'Blocs de béton'!B14,Béton!B14,Plâtre!B14,Enduits!B14,'Bois et dérivés'!B14,Isolants!B15,Divers!B14,'Matériaux de construction non h'!B14,'Id a la composition 1'!B15)</f>
        <v>Identique à la composition principale</v>
      </c>
      <c r="C16" t="str">
        <f>CHOOSE('Gamme de matériau'!$C$12,Aucun!C14,'Vide et comble'!C14,Métaux!C14,'Pierre naturelle'!C14,Briques!C14,'Blocs de béton'!C14,Béton!C14,Plâtre!C14,Enduits!C14,'Bois et dérivés'!C14,Isolants!C15,Divers!C14,'Matériaux de construction non h'!C14,'Id a la composition 1'!C15)</f>
        <v>Identique à la composition principale</v>
      </c>
      <c r="D16" t="str">
        <f>CHOOSE('Gamme de matériau'!$C$12,Aucun!D14,'Vide et comble'!D14,Métaux!D14,'Pierre naturelle'!D14,Briques!D14,'Blocs de béton'!D14,Béton!D14,Plâtre!D14,Enduits!D14,'Bois et dérivés'!D14,Isolants!D15,Divers!D14,'Matériaux de construction non h'!D14,'Id a la composition 1'!D15)</f>
        <v>Identique à la composition principale</v>
      </c>
      <c r="E16" t="str">
        <f>CHOOSE('Gamme de matériau'!$C$12,Aucun!E14,'Vide et comble'!E14,Métaux!E14,'Pierre naturelle'!E14,Briques!E14,'Blocs de béton'!E14,Béton!E14,Plâtre!E14,Enduits!E14,'Bois et dérivés'!E14,Isolants!E15,Divers!E14,'Matériaux de construction non h'!E14,'Id a la composition 1'!E15)</f>
        <v>Identique à la composition principale</v>
      </c>
      <c r="F16" t="str">
        <f>CHOOSE('Gamme de matériau'!$C$12,Aucun!F14,'Vide et comble'!F14,Métaux!F14,'Pierre naturelle'!F14,Briques!F14,'Blocs de béton'!F14,Béton!F14,Plâtre!F14,Enduits!F14,'Bois et dérivés'!F14,Isolants!F15,Divers!F14,'Matériaux de construction non h'!F14,'Id a la composition 1'!F15)</f>
        <v>Identique à la composition principale</v>
      </c>
    </row>
    <row r="17" spans="2:6" x14ac:dyDescent="0.25">
      <c r="B17" t="str">
        <f>CHOOSE('Gamme de matériau'!$C$12,Aucun!B15,'Vide et comble'!B15,Métaux!B15,'Pierre naturelle'!B15,Briques!B15,'Blocs de béton'!B15,Béton!B15,Plâtre!B15,Enduits!B15,'Bois et dérivés'!B15,Isolants!B16,Divers!B15,'Matériaux de construction non h'!B15,'Id a la composition 1'!B16)</f>
        <v>Identique à la composition principale</v>
      </c>
      <c r="C17" t="str">
        <f>CHOOSE('Gamme de matériau'!$C$12,Aucun!C15,'Vide et comble'!C15,Métaux!C15,'Pierre naturelle'!C15,Briques!C15,'Blocs de béton'!C15,Béton!C15,Plâtre!C15,Enduits!C15,'Bois et dérivés'!C15,Isolants!C16,Divers!C15,'Matériaux de construction non h'!C15,'Id a la composition 1'!C16)</f>
        <v>Identique à la composition principale</v>
      </c>
      <c r="D17" t="str">
        <f>CHOOSE('Gamme de matériau'!$C$12,Aucun!D15,'Vide et comble'!D15,Métaux!D15,'Pierre naturelle'!D15,Briques!D15,'Blocs de béton'!D15,Béton!D15,Plâtre!D15,Enduits!D15,'Bois et dérivés'!D15,Isolants!D16,Divers!D15,'Matériaux de construction non h'!D15,'Id a la composition 1'!D16)</f>
        <v>Identique à la composition principale</v>
      </c>
      <c r="E17" t="str">
        <f>CHOOSE('Gamme de matériau'!$C$12,Aucun!E15,'Vide et comble'!E15,Métaux!E15,'Pierre naturelle'!E15,Briques!E15,'Blocs de béton'!E15,Béton!E15,Plâtre!E15,Enduits!E15,'Bois et dérivés'!E15,Isolants!E16,Divers!E15,'Matériaux de construction non h'!E15,'Id a la composition 1'!E16)</f>
        <v>Identique à la composition principale</v>
      </c>
      <c r="F17" t="str">
        <f>CHOOSE('Gamme de matériau'!$C$12,Aucun!F15,'Vide et comble'!F15,Métaux!F15,'Pierre naturelle'!F15,Briques!F15,'Blocs de béton'!F15,Béton!F15,Plâtre!F15,Enduits!F15,'Bois et dérivés'!F15,Isolants!F16,Divers!F15,'Matériaux de construction non h'!F15,'Id a la composition 1'!F16)</f>
        <v>Identique à la composition principale</v>
      </c>
    </row>
    <row r="18" spans="2:6" x14ac:dyDescent="0.25">
      <c r="B18" t="str">
        <f>CHOOSE('Gamme de matériau'!$C$12,Aucun!B16,'Vide et comble'!B16,Métaux!B16,'Pierre naturelle'!B16,Briques!B16,'Blocs de béton'!B16,Béton!B16,Plâtre!B16,Enduits!B16,'Bois et dérivés'!B16,Isolants!B17,Divers!B16,'Matériaux de construction non h'!B16,'Id a la composition 1'!B17)</f>
        <v>Identique à la composition principale</v>
      </c>
      <c r="C18" t="str">
        <f>CHOOSE('Gamme de matériau'!$C$12,Aucun!C16,'Vide et comble'!C16,Métaux!C16,'Pierre naturelle'!C16,Briques!C16,'Blocs de béton'!C16,Béton!C16,Plâtre!C16,Enduits!C16,'Bois et dérivés'!C16,Isolants!C17,Divers!C16,'Matériaux de construction non h'!C16,'Id a la composition 1'!C17)</f>
        <v>Identique à la composition principale</v>
      </c>
      <c r="D18" t="str">
        <f>CHOOSE('Gamme de matériau'!$C$12,Aucun!D16,'Vide et comble'!D16,Métaux!D16,'Pierre naturelle'!D16,Briques!D16,'Blocs de béton'!D16,Béton!D16,Plâtre!D16,Enduits!D16,'Bois et dérivés'!D16,Isolants!D17,Divers!D16,'Matériaux de construction non h'!D16,'Id a la composition 1'!D17)</f>
        <v>Identique à la composition principale</v>
      </c>
      <c r="E18" t="str">
        <f>CHOOSE('Gamme de matériau'!$C$12,Aucun!E16,'Vide et comble'!E16,Métaux!E16,'Pierre naturelle'!E16,Briques!E16,'Blocs de béton'!E16,Béton!E16,Plâtre!E16,Enduits!E16,'Bois et dérivés'!E16,Isolants!E17,Divers!E16,'Matériaux de construction non h'!E16,'Id a la composition 1'!E17)</f>
        <v>Identique à la composition principale</v>
      </c>
      <c r="F18" t="str">
        <f>CHOOSE('Gamme de matériau'!$C$12,Aucun!F16,'Vide et comble'!F16,Métaux!F16,'Pierre naturelle'!F16,Briques!F16,'Blocs de béton'!F16,Béton!F16,Plâtre!F16,Enduits!F16,'Bois et dérivés'!F16,Isolants!F17,Divers!F16,'Matériaux de construction non h'!F16,'Id a la composition 1'!F17)</f>
        <v>Identique à la composition principale</v>
      </c>
    </row>
    <row r="19" spans="2:6" x14ac:dyDescent="0.25">
      <c r="B19" t="str">
        <f>CHOOSE('Gamme de matériau'!$C$12,Aucun!B17,'Vide et comble'!B17,Métaux!B17,'Pierre naturelle'!B17,Briques!B17,'Blocs de béton'!B17,Béton!B17,Plâtre!B17,Enduits!B17,'Bois et dérivés'!B17,Isolants!B18,Divers!B17,'Matériaux de construction non h'!B17,'Id a la composition 1'!B18)</f>
        <v>Identique à la composition principale</v>
      </c>
      <c r="C19" t="str">
        <f>CHOOSE('Gamme de matériau'!$C$12,Aucun!C17,'Vide et comble'!C17,Métaux!C17,'Pierre naturelle'!C17,Briques!C17,'Blocs de béton'!C17,Béton!C17,Plâtre!C17,Enduits!C17,'Bois et dérivés'!C17,Isolants!C18,Divers!C17,'Matériaux de construction non h'!C17,'Id a la composition 1'!C18)</f>
        <v>Identique à la composition principale</v>
      </c>
      <c r="D19" t="str">
        <f>CHOOSE('Gamme de matériau'!$C$12,Aucun!D17,'Vide et comble'!D17,Métaux!D17,'Pierre naturelle'!D17,Briques!D17,'Blocs de béton'!D17,Béton!D17,Plâtre!D17,Enduits!D17,'Bois et dérivés'!D17,Isolants!D18,Divers!D17,'Matériaux de construction non h'!D17,'Id a la composition 1'!D18)</f>
        <v>Identique à la composition principale</v>
      </c>
      <c r="E19" t="str">
        <f>CHOOSE('Gamme de matériau'!$C$12,Aucun!E17,'Vide et comble'!E17,Métaux!E17,'Pierre naturelle'!E17,Briques!E17,'Blocs de béton'!E17,Béton!E17,Plâtre!E17,Enduits!E17,'Bois et dérivés'!E17,Isolants!E18,Divers!E17,'Matériaux de construction non h'!E17,'Id a la composition 1'!E18)</f>
        <v>Identique à la composition principale</v>
      </c>
      <c r="F19" t="str">
        <f>CHOOSE('Gamme de matériau'!$C$12,Aucun!F17,'Vide et comble'!F17,Métaux!F17,'Pierre naturelle'!F17,Briques!F17,'Blocs de béton'!F17,Béton!F17,Plâtre!F17,Enduits!F17,'Bois et dérivés'!F17,Isolants!F18,Divers!F17,'Matériaux de construction non h'!F17,'Id a la composition 1'!F18)</f>
        <v>Identique à la composition principale</v>
      </c>
    </row>
    <row r="20" spans="2:6" x14ac:dyDescent="0.25">
      <c r="B20" t="str">
        <f>CHOOSE('Gamme de matériau'!$C$12,Aucun!B18,'Vide et comble'!B18,Métaux!B18,'Pierre naturelle'!B18,Briques!B18,'Blocs de béton'!B18,Béton!B18,Plâtre!B18,Enduits!B18,'Bois et dérivés'!B18,Isolants!B19,Divers!B18,'Matériaux de construction non h'!B18,'Id a la composition 1'!B19)</f>
        <v>Identique à la composition principale</v>
      </c>
      <c r="C20" t="str">
        <f>CHOOSE('Gamme de matériau'!$C$12,Aucun!C18,'Vide et comble'!C18,Métaux!C18,'Pierre naturelle'!C18,Briques!C18,'Blocs de béton'!C18,Béton!C18,Plâtre!C18,Enduits!C18,'Bois et dérivés'!C18,Isolants!C19,Divers!C18,'Matériaux de construction non h'!C18,'Id a la composition 1'!C19)</f>
        <v>Identique à la composition principale</v>
      </c>
      <c r="D20" t="str">
        <f>CHOOSE('Gamme de matériau'!$C$12,Aucun!D18,'Vide et comble'!D18,Métaux!D18,'Pierre naturelle'!D18,Briques!D18,'Blocs de béton'!D18,Béton!D18,Plâtre!D18,Enduits!D18,'Bois et dérivés'!D18,Isolants!D19,Divers!D18,'Matériaux de construction non h'!D18,'Id a la composition 1'!D19)</f>
        <v>Identique à la composition principale</v>
      </c>
      <c r="E20" t="str">
        <f>CHOOSE('Gamme de matériau'!$C$12,Aucun!E18,'Vide et comble'!E18,Métaux!E18,'Pierre naturelle'!E18,Briques!E18,'Blocs de béton'!E18,Béton!E18,Plâtre!E18,Enduits!E18,'Bois et dérivés'!E18,Isolants!E19,Divers!E18,'Matériaux de construction non h'!E18,'Id a la composition 1'!E19)</f>
        <v>Identique à la composition principale</v>
      </c>
      <c r="F20" t="str">
        <f>CHOOSE('Gamme de matériau'!$C$12,Aucun!F18,'Vide et comble'!F18,Métaux!F18,'Pierre naturelle'!F18,Briques!F18,'Blocs de béton'!F18,Béton!F18,Plâtre!F18,Enduits!F18,'Bois et dérivés'!F18,Isolants!F19,Divers!F18,'Matériaux de construction non h'!F18,'Id a la composition 1'!F19)</f>
        <v>Identique à la composition principale</v>
      </c>
    </row>
    <row r="21" spans="2:6" x14ac:dyDescent="0.25">
      <c r="B21" t="str">
        <f>CHOOSE('Gamme de matériau'!$C$12,Aucun!B19,'Vide et comble'!B19,Métaux!B19,'Pierre naturelle'!B19,Briques!B19,'Blocs de béton'!B19,Béton!B19,Plâtre!B19,Enduits!B19,'Bois et dérivés'!B19,Isolants!B20,Divers!B19,'Matériaux de construction non h'!B19,'Id a la composition 1'!B20)</f>
        <v>Identique à la composition principale</v>
      </c>
      <c r="C21" t="str">
        <f>CHOOSE('Gamme de matériau'!$C$12,Aucun!C19,'Vide et comble'!C19,Métaux!C19,'Pierre naturelle'!C19,Briques!C19,'Blocs de béton'!C19,Béton!C19,Plâtre!C19,Enduits!C19,'Bois et dérivés'!C19,Isolants!C20,Divers!C19,'Matériaux de construction non h'!C19,'Id a la composition 1'!C20)</f>
        <v>Identique à la composition principale</v>
      </c>
      <c r="D21" t="str">
        <f>CHOOSE('Gamme de matériau'!$C$12,Aucun!D19,'Vide et comble'!D19,Métaux!D19,'Pierre naturelle'!D19,Briques!D19,'Blocs de béton'!D19,Béton!D19,Plâtre!D19,Enduits!D19,'Bois et dérivés'!D19,Isolants!D20,Divers!D19,'Matériaux de construction non h'!D19,'Id a la composition 1'!D20)</f>
        <v>Identique à la composition principale</v>
      </c>
      <c r="E21" t="str">
        <f>CHOOSE('Gamme de matériau'!$C$12,Aucun!E19,'Vide et comble'!E19,Métaux!E19,'Pierre naturelle'!E19,Briques!E19,'Blocs de béton'!E19,Béton!E19,Plâtre!E19,Enduits!E19,'Bois et dérivés'!E19,Isolants!E20,Divers!E19,'Matériaux de construction non h'!E19,'Id a la composition 1'!E20)</f>
        <v>Identique à la composition principale</v>
      </c>
      <c r="F21" t="str">
        <f>CHOOSE('Gamme de matériau'!$C$12,Aucun!F19,'Vide et comble'!F19,Métaux!F19,'Pierre naturelle'!F19,Briques!F19,'Blocs de béton'!F19,Béton!F19,Plâtre!F19,Enduits!F19,'Bois et dérivés'!F19,Isolants!F20,Divers!F19,'Matériaux de construction non h'!F19,'Id a la composition 1'!F20)</f>
        <v>Identique à la composition principale</v>
      </c>
    </row>
    <row r="22" spans="2:6" x14ac:dyDescent="0.25">
      <c r="B22" t="str">
        <f>CHOOSE('Gamme de matériau'!$C$12,Aucun!B20,'Vide et comble'!B20,Métaux!B20,'Pierre naturelle'!B20,Briques!B20,'Blocs de béton'!B20,Béton!B20,Plâtre!B20,Enduits!B20,'Bois et dérivés'!B20,Isolants!B21,Divers!B20,'Matériaux de construction non h'!B20,'Id a la composition 1'!B21)</f>
        <v>Identique à la composition principale</v>
      </c>
      <c r="C22" t="str">
        <f>CHOOSE('Gamme de matériau'!$C$12,Aucun!C20,'Vide et comble'!C20,Métaux!C20,'Pierre naturelle'!C20,Briques!C20,'Blocs de béton'!C20,Béton!C20,Plâtre!C20,Enduits!C20,'Bois et dérivés'!C20,Isolants!C21,Divers!C20,'Matériaux de construction non h'!C20,'Id a la composition 1'!C21)</f>
        <v>Identique à la composition principale</v>
      </c>
      <c r="D22" t="str">
        <f>CHOOSE('Gamme de matériau'!$C$12,Aucun!D20,'Vide et comble'!D20,Métaux!D20,'Pierre naturelle'!D20,Briques!D20,'Blocs de béton'!D20,Béton!D20,Plâtre!D20,Enduits!D20,'Bois et dérivés'!D20,Isolants!D21,Divers!D20,'Matériaux de construction non h'!D20,'Id a la composition 1'!D21)</f>
        <v>Identique à la composition principale</v>
      </c>
      <c r="E22" t="str">
        <f>CHOOSE('Gamme de matériau'!$C$12,Aucun!E20,'Vide et comble'!E20,Métaux!E20,'Pierre naturelle'!E20,Briques!E20,'Blocs de béton'!E20,Béton!E20,Plâtre!E20,Enduits!E20,'Bois et dérivés'!E20,Isolants!E21,Divers!E20,'Matériaux de construction non h'!E20,'Id a la composition 1'!E21)</f>
        <v>Identique à la composition principale</v>
      </c>
      <c r="F22" t="str">
        <f>CHOOSE('Gamme de matériau'!$C$12,Aucun!F20,'Vide et comble'!F20,Métaux!F20,'Pierre naturelle'!F20,Briques!F20,'Blocs de béton'!F20,Béton!F20,Plâtre!F20,Enduits!F20,'Bois et dérivés'!F20,Isolants!F21,Divers!F20,'Matériaux de construction non h'!F20,'Id a la composition 1'!F21)</f>
        <v>Identique à la composition principale</v>
      </c>
    </row>
    <row r="23" spans="2:6" x14ac:dyDescent="0.25">
      <c r="B23" t="str">
        <f>CHOOSE('Gamme de matériau'!$C$12,Aucun!B21,'Vide et comble'!B21,Métaux!B21,'Pierre naturelle'!B21,Briques!B21,'Blocs de béton'!B21,Béton!B21,Plâtre!B21,Enduits!B21,'Bois et dérivés'!B21,Isolants!B22,Divers!B21,'Matériaux de construction non h'!B21,'Id a la composition 1'!B22)</f>
        <v>Identique à la composition principale</v>
      </c>
      <c r="C23" t="str">
        <f>CHOOSE('Gamme de matériau'!$C$12,Aucun!C21,'Vide et comble'!C21,Métaux!C21,'Pierre naturelle'!C21,Briques!C21,'Blocs de béton'!C21,Béton!C21,Plâtre!C21,Enduits!C21,'Bois et dérivés'!C21,Isolants!C22,Divers!C21,'Matériaux de construction non h'!C21,'Id a la composition 1'!C22)</f>
        <v>Identique à la composition principale</v>
      </c>
      <c r="D23" t="str">
        <f>CHOOSE('Gamme de matériau'!$C$12,Aucun!D21,'Vide et comble'!D21,Métaux!D21,'Pierre naturelle'!D21,Briques!D21,'Blocs de béton'!D21,Béton!D21,Plâtre!D21,Enduits!D21,'Bois et dérivés'!D21,Isolants!D22,Divers!D21,'Matériaux de construction non h'!D21,'Id a la composition 1'!D22)</f>
        <v>Identique à la composition principale</v>
      </c>
      <c r="E23" t="str">
        <f>CHOOSE('Gamme de matériau'!$C$12,Aucun!E21,'Vide et comble'!E21,Métaux!E21,'Pierre naturelle'!E21,Briques!E21,'Blocs de béton'!E21,Béton!E21,Plâtre!E21,Enduits!E21,'Bois et dérivés'!E21,Isolants!E22,Divers!E21,'Matériaux de construction non h'!E21,'Id a la composition 1'!E22)</f>
        <v>Identique à la composition principale</v>
      </c>
      <c r="F23" t="str">
        <f>CHOOSE('Gamme de matériau'!$C$12,Aucun!F21,'Vide et comble'!F21,Métaux!F21,'Pierre naturelle'!F21,Briques!F21,'Blocs de béton'!F21,Béton!F21,Plâtre!F21,Enduits!F21,'Bois et dérivés'!F21,Isolants!F22,Divers!F21,'Matériaux de construction non h'!F21,'Id a la composition 1'!F22)</f>
        <v>Identique à la composition principale</v>
      </c>
    </row>
    <row r="24" spans="2:6" x14ac:dyDescent="0.25">
      <c r="B24" t="str">
        <f>CHOOSE('Gamme de matériau'!$C$12,Aucun!B22,'Vide et comble'!B22,Métaux!B22,'Pierre naturelle'!B22,Briques!B22,'Blocs de béton'!B22,Béton!B22,Plâtre!B22,Enduits!B22,'Bois et dérivés'!B22,Isolants!B23,Divers!B22,'Matériaux de construction non h'!B22,'Id a la composition 1'!B23)</f>
        <v>Identique à la composition principale</v>
      </c>
      <c r="C24" t="str">
        <f>CHOOSE('Gamme de matériau'!$C$12,Aucun!C22,'Vide et comble'!C22,Métaux!C22,'Pierre naturelle'!C22,Briques!C22,'Blocs de béton'!C22,Béton!C22,Plâtre!C22,Enduits!C22,'Bois et dérivés'!C22,Isolants!C23,Divers!C22,'Matériaux de construction non h'!C22,'Id a la composition 1'!C23)</f>
        <v>Identique à la composition principale</v>
      </c>
      <c r="D24" t="str">
        <f>CHOOSE('Gamme de matériau'!$C$12,Aucun!D22,'Vide et comble'!D22,Métaux!D22,'Pierre naturelle'!D22,Briques!D22,'Blocs de béton'!D22,Béton!D22,Plâtre!D22,Enduits!D22,'Bois et dérivés'!D22,Isolants!D23,Divers!D22,'Matériaux de construction non h'!D22,'Id a la composition 1'!D23)</f>
        <v>Identique à la composition principale</v>
      </c>
      <c r="E24" t="str">
        <f>CHOOSE('Gamme de matériau'!$C$12,Aucun!E22,'Vide et comble'!E22,Métaux!E22,'Pierre naturelle'!E22,Briques!E22,'Blocs de béton'!E22,Béton!E22,Plâtre!E22,Enduits!E22,'Bois et dérivés'!E22,Isolants!E23,Divers!E22,'Matériaux de construction non h'!E22,'Id a la composition 1'!E23)</f>
        <v>Identique à la composition principale</v>
      </c>
      <c r="F24" t="str">
        <f>CHOOSE('Gamme de matériau'!$C$12,Aucun!F22,'Vide et comble'!F22,Métaux!F22,'Pierre naturelle'!F22,Briques!F22,'Blocs de béton'!F22,Béton!F22,Plâtre!F22,Enduits!F22,'Bois et dérivés'!F22,Isolants!F23,Divers!F22,'Matériaux de construction non h'!F22,'Id a la composition 1'!F23)</f>
        <v>Identique à la composition principale</v>
      </c>
    </row>
    <row r="25" spans="2:6" x14ac:dyDescent="0.25">
      <c r="B25" t="str">
        <f>CHOOSE('Gamme de matériau'!$C$12,Aucun!B23,'Vide et comble'!B23,Métaux!B23,'Pierre naturelle'!B23,Briques!B23,'Blocs de béton'!B23,Béton!B23,Plâtre!B23,Enduits!B23,'Bois et dérivés'!B23,Isolants!B24,Divers!B23,'Matériaux de construction non h'!B23,'Id a la composition 1'!B24)</f>
        <v>Identique à la composition principale</v>
      </c>
      <c r="C25" t="str">
        <f>CHOOSE('Gamme de matériau'!$C$12,Aucun!C23,'Vide et comble'!C23,Métaux!C23,'Pierre naturelle'!C23,Briques!C23,'Blocs de béton'!C23,Béton!C23,Plâtre!C23,Enduits!C23,'Bois et dérivés'!C23,Isolants!C24,Divers!C23,'Matériaux de construction non h'!C23,'Id a la composition 1'!C24)</f>
        <v>Identique à la composition principale</v>
      </c>
      <c r="D25" t="str">
        <f>CHOOSE('Gamme de matériau'!$C$12,Aucun!D23,'Vide et comble'!D23,Métaux!D23,'Pierre naturelle'!D23,Briques!D23,'Blocs de béton'!D23,Béton!D23,Plâtre!D23,Enduits!D23,'Bois et dérivés'!D23,Isolants!D24,Divers!D23,'Matériaux de construction non h'!D23,'Id a la composition 1'!D24)</f>
        <v>Identique à la composition principale</v>
      </c>
      <c r="E25" t="str">
        <f>CHOOSE('Gamme de matériau'!$C$12,Aucun!E23,'Vide et comble'!E23,Métaux!E23,'Pierre naturelle'!E23,Briques!E23,'Blocs de béton'!E23,Béton!E23,Plâtre!E23,Enduits!E23,'Bois et dérivés'!E23,Isolants!E24,Divers!E23,'Matériaux de construction non h'!E23,'Id a la composition 1'!E24)</f>
        <v>Identique à la composition principale</v>
      </c>
      <c r="F25" t="str">
        <f>CHOOSE('Gamme de matériau'!$C$12,Aucun!F23,'Vide et comble'!F23,Métaux!F23,'Pierre naturelle'!F23,Briques!F23,'Blocs de béton'!F23,Béton!F23,Plâtre!F23,Enduits!F23,'Bois et dérivés'!F23,Isolants!F24,Divers!F23,'Matériaux de construction non h'!F23,'Id a la composition 1'!F24)</f>
        <v>Identique à la composition principale</v>
      </c>
    </row>
    <row r="26" spans="2:6" x14ac:dyDescent="0.25">
      <c r="B26" t="str">
        <f>CHOOSE('Gamme de matériau'!$C$12,Aucun!B24,'Vide et comble'!B24,Métaux!B24,'Pierre naturelle'!B24,Briques!B24,'Blocs de béton'!B24,Béton!B24,Plâtre!B24,Enduits!B24,'Bois et dérivés'!B24,Isolants!B25,Divers!B24,'Matériaux de construction non h'!B24,'Id a la composition 1'!B25)</f>
        <v>Identique à la composition principale</v>
      </c>
      <c r="C26" t="str">
        <f>CHOOSE('Gamme de matériau'!$C$12,Aucun!C24,'Vide et comble'!C24,Métaux!C24,'Pierre naturelle'!C24,Briques!C24,'Blocs de béton'!C24,Béton!C24,Plâtre!C24,Enduits!C24,'Bois et dérivés'!C24,Isolants!C25,Divers!C24,'Matériaux de construction non h'!C24,'Id a la composition 1'!C25)</f>
        <v>Identique à la composition principale</v>
      </c>
      <c r="D26" t="str">
        <f>CHOOSE('Gamme de matériau'!$C$12,Aucun!D24,'Vide et comble'!D24,Métaux!D24,'Pierre naturelle'!D24,Briques!D24,'Blocs de béton'!D24,Béton!D24,Plâtre!D24,Enduits!D24,'Bois et dérivés'!D24,Isolants!D25,Divers!D24,'Matériaux de construction non h'!D24,'Id a la composition 1'!D25)</f>
        <v>Identique à la composition principale</v>
      </c>
      <c r="E26" t="str">
        <f>CHOOSE('Gamme de matériau'!$C$12,Aucun!E24,'Vide et comble'!E24,Métaux!E24,'Pierre naturelle'!E24,Briques!E24,'Blocs de béton'!E24,Béton!E24,Plâtre!E24,Enduits!E24,'Bois et dérivés'!E24,Isolants!E25,Divers!E24,'Matériaux de construction non h'!E24,'Id a la composition 1'!E25)</f>
        <v>Identique à la composition principale</v>
      </c>
      <c r="F26" t="str">
        <f>CHOOSE('Gamme de matériau'!$C$12,Aucun!F24,'Vide et comble'!F24,Métaux!F24,'Pierre naturelle'!F24,Briques!F24,'Blocs de béton'!F24,Béton!F24,Plâtre!F24,Enduits!F24,'Bois et dérivés'!F24,Isolants!F25,Divers!F24,'Matériaux de construction non h'!F24,'Id a la composition 1'!F25)</f>
        <v>Identique à la composition principale</v>
      </c>
    </row>
    <row r="27" spans="2:6" x14ac:dyDescent="0.25">
      <c r="B27" t="str">
        <f>CHOOSE('Gamme de matériau'!$C$12,Aucun!B25,'Vide et comble'!B25,Métaux!B25,'Pierre naturelle'!B25,Briques!B25,'Blocs de béton'!B25,Béton!B25,Plâtre!B25,Enduits!B25,'Bois et dérivés'!B25,Isolants!B26,Divers!B25,'Matériaux de construction non h'!B25,'Id a la composition 1'!B26)</f>
        <v>Identique à la composition principale</v>
      </c>
      <c r="C27" t="str">
        <f>CHOOSE('Gamme de matériau'!$C$12,Aucun!C25,'Vide et comble'!C25,Métaux!C25,'Pierre naturelle'!C25,Briques!C25,'Blocs de béton'!C25,Béton!C25,Plâtre!C25,Enduits!C25,'Bois et dérivés'!C25,Isolants!C26,Divers!C25,'Matériaux de construction non h'!C25,'Id a la composition 1'!C26)</f>
        <v>Identique à la composition principale</v>
      </c>
      <c r="D27" t="str">
        <f>CHOOSE('Gamme de matériau'!$C$12,Aucun!D25,'Vide et comble'!D25,Métaux!D25,'Pierre naturelle'!D25,Briques!D25,'Blocs de béton'!D25,Béton!D25,Plâtre!D25,Enduits!D25,'Bois et dérivés'!D25,Isolants!D26,Divers!D25,'Matériaux de construction non h'!D25,'Id a la composition 1'!D26)</f>
        <v>Identique à la composition principale</v>
      </c>
      <c r="E27" t="str">
        <f>CHOOSE('Gamme de matériau'!$C$12,Aucun!E25,'Vide et comble'!E25,Métaux!E25,'Pierre naturelle'!E25,Briques!E25,'Blocs de béton'!E25,Béton!E25,Plâtre!E25,Enduits!E25,'Bois et dérivés'!E25,Isolants!E26,Divers!E25,'Matériaux de construction non h'!E25,'Id a la composition 1'!E26)</f>
        <v>Identique à la composition principale</v>
      </c>
      <c r="F27" t="str">
        <f>CHOOSE('Gamme de matériau'!$C$12,Aucun!F25,'Vide et comble'!F25,Métaux!F25,'Pierre naturelle'!F25,Briques!F25,'Blocs de béton'!F25,Béton!F25,Plâtre!F25,Enduits!F25,'Bois et dérivés'!F25,Isolants!F26,Divers!F25,'Matériaux de construction non h'!F25,'Id a la composition 1'!F26)</f>
        <v>Identique à la composition principale</v>
      </c>
    </row>
    <row r="28" spans="2:6" x14ac:dyDescent="0.25">
      <c r="B28" t="str">
        <f>CHOOSE('Gamme de matériau'!$C$12,Aucun!B26,'Vide et comble'!B26,Métaux!B26,'Pierre naturelle'!B26,Briques!B26,'Blocs de béton'!B26,Béton!B26,Plâtre!B26,Enduits!B26,'Bois et dérivés'!B26,Isolants!B27,Divers!B26,'Matériaux de construction non h'!B26,'Id a la composition 1'!B27)</f>
        <v>Identique à la composition principale</v>
      </c>
      <c r="C28" t="str">
        <f>CHOOSE('Gamme de matériau'!$C$12,Aucun!C26,'Vide et comble'!C26,Métaux!C26,'Pierre naturelle'!C26,Briques!C26,'Blocs de béton'!C26,Béton!C26,Plâtre!C26,Enduits!C26,'Bois et dérivés'!C26,Isolants!C27,Divers!C26,'Matériaux de construction non h'!C26,'Id a la composition 1'!C27)</f>
        <v>Identique à la composition principale</v>
      </c>
      <c r="D28" t="str">
        <f>CHOOSE('Gamme de matériau'!$C$12,Aucun!D26,'Vide et comble'!D26,Métaux!D26,'Pierre naturelle'!D26,Briques!D26,'Blocs de béton'!D26,Béton!D26,Plâtre!D26,Enduits!D26,'Bois et dérivés'!D26,Isolants!D27,Divers!D26,'Matériaux de construction non h'!D26,'Id a la composition 1'!D27)</f>
        <v>Identique à la composition principale</v>
      </c>
      <c r="E28" t="str">
        <f>CHOOSE('Gamme de matériau'!$C$12,Aucun!E26,'Vide et comble'!E26,Métaux!E26,'Pierre naturelle'!E26,Briques!E26,'Blocs de béton'!E26,Béton!E26,Plâtre!E26,Enduits!E26,'Bois et dérivés'!E26,Isolants!E27,Divers!E26,'Matériaux de construction non h'!E26,'Id a la composition 1'!E27)</f>
        <v>Identique à la composition principale</v>
      </c>
      <c r="F28" t="str">
        <f>CHOOSE('Gamme de matériau'!$C$12,Aucun!F26,'Vide et comble'!F26,Métaux!F26,'Pierre naturelle'!F26,Briques!F26,'Blocs de béton'!F26,Béton!F26,Plâtre!F26,Enduits!F26,'Bois et dérivés'!F26,Isolants!F27,Divers!F26,'Matériaux de construction non h'!F26,'Id a la composition 1'!F27)</f>
        <v>Identique à la composition principale</v>
      </c>
    </row>
    <row r="29" spans="2:6" x14ac:dyDescent="0.25">
      <c r="B29" t="str">
        <f>CHOOSE('Gamme de matériau'!$C$12,Aucun!B27,'Vide et comble'!B27,Métaux!B27,'Pierre naturelle'!B27,Briques!B27,'Blocs de béton'!B27,Béton!B27,Plâtre!B27,Enduits!B27,'Bois et dérivés'!B27,Isolants!B28,Divers!B27,'Matériaux de construction non h'!B27,'Id a la composition 1'!B28)</f>
        <v>Identique à la composition principale</v>
      </c>
      <c r="C29" t="str">
        <f>CHOOSE('Gamme de matériau'!$C$12,Aucun!C27,'Vide et comble'!C27,Métaux!C27,'Pierre naturelle'!C27,Briques!C27,'Blocs de béton'!C27,Béton!C27,Plâtre!C27,Enduits!C27,'Bois et dérivés'!C27,Isolants!C28,Divers!C27,'Matériaux de construction non h'!C27,'Id a la composition 1'!C28)</f>
        <v>Identique à la composition principale</v>
      </c>
      <c r="D29" t="str">
        <f>CHOOSE('Gamme de matériau'!$C$12,Aucun!D27,'Vide et comble'!D27,Métaux!D27,'Pierre naturelle'!D27,Briques!D27,'Blocs de béton'!D27,Béton!D27,Plâtre!D27,Enduits!D27,'Bois et dérivés'!D27,Isolants!D28,Divers!D27,'Matériaux de construction non h'!D27,'Id a la composition 1'!D28)</f>
        <v>Identique à la composition principale</v>
      </c>
      <c r="E29" t="str">
        <f>CHOOSE('Gamme de matériau'!$C$12,Aucun!E27,'Vide et comble'!E27,Métaux!E27,'Pierre naturelle'!E27,Briques!E27,'Blocs de béton'!E27,Béton!E27,Plâtre!E27,Enduits!E27,'Bois et dérivés'!E27,Isolants!E28,Divers!E27,'Matériaux de construction non h'!E27,'Id a la composition 1'!E28)</f>
        <v>Identique à la composition principale</v>
      </c>
      <c r="F29" t="str">
        <f>CHOOSE('Gamme de matériau'!$C$12,Aucun!F27,'Vide et comble'!F27,Métaux!F27,'Pierre naturelle'!F27,Briques!F27,'Blocs de béton'!F27,Béton!F27,Plâtre!F27,Enduits!F27,'Bois et dérivés'!F27,Isolants!F28,Divers!F27,'Matériaux de construction non h'!F27,'Id a la composition 1'!F28)</f>
        <v>Identique à la composition principale</v>
      </c>
    </row>
    <row r="30" spans="2:6" x14ac:dyDescent="0.25">
      <c r="B30" t="str">
        <f>CHOOSE('Gamme de matériau'!$C$12,Aucun!B28,'Vide et comble'!B28,Métaux!B28,'Pierre naturelle'!B28,Briques!B28,'Blocs de béton'!B28,Béton!B28,Plâtre!B28,Enduits!B28,'Bois et dérivés'!B28,Isolants!B29,Divers!B28,'Matériaux de construction non h'!B28,'Id a la composition 1'!B29)</f>
        <v>Identique à la composition principale</v>
      </c>
      <c r="C30" t="str">
        <f>CHOOSE('Gamme de matériau'!$C$12,Aucun!C28,'Vide et comble'!C28,Métaux!C28,'Pierre naturelle'!C28,Briques!C28,'Blocs de béton'!C28,Béton!C28,Plâtre!C28,Enduits!C28,'Bois et dérivés'!C28,Isolants!C29,Divers!C28,'Matériaux de construction non h'!C28,'Id a la composition 1'!C29)</f>
        <v>Identique à la composition principale</v>
      </c>
      <c r="D30" t="str">
        <f>CHOOSE('Gamme de matériau'!$C$12,Aucun!D28,'Vide et comble'!D28,Métaux!D28,'Pierre naturelle'!D28,Briques!D28,'Blocs de béton'!D28,Béton!D28,Plâtre!D28,Enduits!D28,'Bois et dérivés'!D28,Isolants!D29,Divers!D28,'Matériaux de construction non h'!D28,'Id a la composition 1'!D29)</f>
        <v>Identique à la composition principale</v>
      </c>
      <c r="E30" t="str">
        <f>CHOOSE('Gamme de matériau'!$C$12,Aucun!E28,'Vide et comble'!E28,Métaux!E28,'Pierre naturelle'!E28,Briques!E28,'Blocs de béton'!E28,Béton!E28,Plâtre!E28,Enduits!E28,'Bois et dérivés'!E28,Isolants!E29,Divers!E28,'Matériaux de construction non h'!E28,'Id a la composition 1'!E29)</f>
        <v>Identique à la composition principale</v>
      </c>
      <c r="F30" t="str">
        <f>CHOOSE('Gamme de matériau'!$C$12,Aucun!F28,'Vide et comble'!F28,Métaux!F28,'Pierre naturelle'!F28,Briques!F28,'Blocs de béton'!F28,Béton!F28,Plâtre!F28,Enduits!F28,'Bois et dérivés'!F28,Isolants!F29,Divers!F28,'Matériaux de construction non h'!F28,'Id a la composition 1'!F29)</f>
        <v>Identique à la composition principale</v>
      </c>
    </row>
    <row r="31" spans="2:6" x14ac:dyDescent="0.25">
      <c r="B31" t="str">
        <f>CHOOSE('Gamme de matériau'!$C$12,Aucun!B29,'Vide et comble'!B29,Métaux!B29,'Pierre naturelle'!B29,Briques!B29,'Blocs de béton'!B29,Béton!B29,Plâtre!B29,Enduits!B29,'Bois et dérivés'!B29,Isolants!B30,Divers!B29,'Matériaux de construction non h'!B29,'Id a la composition 1'!B30)</f>
        <v>Identique à la composition principale</v>
      </c>
      <c r="C31" t="str">
        <f>CHOOSE('Gamme de matériau'!$C$12,Aucun!C29,'Vide et comble'!C29,Métaux!C29,'Pierre naturelle'!C29,Briques!C29,'Blocs de béton'!C29,Béton!C29,Plâtre!C29,Enduits!C29,'Bois et dérivés'!C29,Isolants!C30,Divers!C29,'Matériaux de construction non h'!C29,'Id a la composition 1'!C30)</f>
        <v>Identique à la composition principale</v>
      </c>
      <c r="D31" t="str">
        <f>CHOOSE('Gamme de matériau'!$C$12,Aucun!D29,'Vide et comble'!D29,Métaux!D29,'Pierre naturelle'!D29,Briques!D29,'Blocs de béton'!D29,Béton!D29,Plâtre!D29,Enduits!D29,'Bois et dérivés'!D29,Isolants!D30,Divers!D29,'Matériaux de construction non h'!D29,'Id a la composition 1'!D30)</f>
        <v>Identique à la composition principale</v>
      </c>
      <c r="E31" t="str">
        <f>CHOOSE('Gamme de matériau'!$C$12,Aucun!E29,'Vide et comble'!E29,Métaux!E29,'Pierre naturelle'!E29,Briques!E29,'Blocs de béton'!E29,Béton!E29,Plâtre!E29,Enduits!E29,'Bois et dérivés'!E29,Isolants!E30,Divers!E29,'Matériaux de construction non h'!E29,'Id a la composition 1'!E30)</f>
        <v>Identique à la composition principale</v>
      </c>
      <c r="F31" t="str">
        <f>CHOOSE('Gamme de matériau'!$C$12,Aucun!F29,'Vide et comble'!F29,Métaux!F29,'Pierre naturelle'!F29,Briques!F29,'Blocs de béton'!F29,Béton!F29,Plâtre!F29,Enduits!F29,'Bois et dérivés'!F29,Isolants!F30,Divers!F29,'Matériaux de construction non h'!F29,'Id a la composition 1'!F30)</f>
        <v>Identique à la composition principale</v>
      </c>
    </row>
    <row r="32" spans="2:6" x14ac:dyDescent="0.25">
      <c r="B32" t="str">
        <f>CHOOSE('Gamme de matériau'!$C$12,Aucun!B30,'Vide et comble'!B30,Métaux!B30,'Pierre naturelle'!B30,Briques!B30,'Blocs de béton'!B30,Béton!B30,Plâtre!B30,Enduits!B30,'Bois et dérivés'!B30,Isolants!B31,Divers!B30,'Matériaux de construction non h'!B30,'Id a la composition 1'!B31)</f>
        <v>Identique à la composition principale</v>
      </c>
      <c r="C32" t="str">
        <f>CHOOSE('Gamme de matériau'!$C$12,Aucun!C30,'Vide et comble'!C30,Métaux!C30,'Pierre naturelle'!C30,Briques!C30,'Blocs de béton'!C30,Béton!C30,Plâtre!C30,Enduits!C30,'Bois et dérivés'!C30,Isolants!C31,Divers!C30,'Matériaux de construction non h'!C30,'Id a la composition 1'!C31)</f>
        <v>Identique à la composition principale</v>
      </c>
      <c r="D32" t="str">
        <f>CHOOSE('Gamme de matériau'!$C$12,Aucun!D30,'Vide et comble'!D30,Métaux!D30,'Pierre naturelle'!D30,Briques!D30,'Blocs de béton'!D30,Béton!D30,Plâtre!D30,Enduits!D30,'Bois et dérivés'!D30,Isolants!D31,Divers!D30,'Matériaux de construction non h'!D30,'Id a la composition 1'!D31)</f>
        <v>Identique à la composition principale</v>
      </c>
      <c r="E32" t="str">
        <f>CHOOSE('Gamme de matériau'!$C$12,Aucun!E30,'Vide et comble'!E30,Métaux!E30,'Pierre naturelle'!E30,Briques!E30,'Blocs de béton'!E30,Béton!E30,Plâtre!E30,Enduits!E30,'Bois et dérivés'!E30,Isolants!E31,Divers!E30,'Matériaux de construction non h'!E30,'Id a la composition 1'!E31)</f>
        <v>Identique à la composition principale</v>
      </c>
      <c r="F32" t="str">
        <f>CHOOSE('Gamme de matériau'!$C$12,Aucun!F30,'Vide et comble'!F30,Métaux!F30,'Pierre naturelle'!F30,Briques!F30,'Blocs de béton'!F30,Béton!F30,Plâtre!F30,Enduits!F30,'Bois et dérivés'!F30,Isolants!F31,Divers!F30,'Matériaux de construction non h'!F30,'Id a la composition 1'!F31)</f>
        <v>Identique à la composition principale</v>
      </c>
    </row>
    <row r="33" spans="2:6" x14ac:dyDescent="0.25">
      <c r="B33" t="str">
        <f>CHOOSE('Gamme de matériau'!$C$12,Aucun!B31,'Vide et comble'!B31,Métaux!B31,'Pierre naturelle'!B31,Briques!B31,'Blocs de béton'!B31,Béton!B31,Plâtre!B31,Enduits!B31,'Bois et dérivés'!B31,Isolants!B32,Divers!B31,'Matériaux de construction non h'!B31,'Id a la composition 1'!B32)</f>
        <v>Identique à la composition principale</v>
      </c>
      <c r="C33" t="str">
        <f>CHOOSE('Gamme de matériau'!$C$12,Aucun!C31,'Vide et comble'!C31,Métaux!C31,'Pierre naturelle'!C31,Briques!C31,'Blocs de béton'!C31,Béton!C31,Plâtre!C31,Enduits!C31,'Bois et dérivés'!C31,Isolants!C32,Divers!C31,'Matériaux de construction non h'!C31,'Id a la composition 1'!C32)</f>
        <v>Identique à la composition principale</v>
      </c>
      <c r="D33" t="str">
        <f>CHOOSE('Gamme de matériau'!$C$12,Aucun!D31,'Vide et comble'!D31,Métaux!D31,'Pierre naturelle'!D31,Briques!D31,'Blocs de béton'!D31,Béton!D31,Plâtre!D31,Enduits!D31,'Bois et dérivés'!D31,Isolants!D32,Divers!D31,'Matériaux de construction non h'!D31,'Id a la composition 1'!D32)</f>
        <v>Identique à la composition principale</v>
      </c>
      <c r="E33" t="str">
        <f>CHOOSE('Gamme de matériau'!$C$12,Aucun!E31,'Vide et comble'!E31,Métaux!E31,'Pierre naturelle'!E31,Briques!E31,'Blocs de béton'!E31,Béton!E31,Plâtre!E31,Enduits!E31,'Bois et dérivés'!E31,Isolants!E32,Divers!E31,'Matériaux de construction non h'!E31,'Id a la composition 1'!E32)</f>
        <v>Identique à la composition principale</v>
      </c>
      <c r="F33" t="str">
        <f>CHOOSE('Gamme de matériau'!$C$12,Aucun!F31,'Vide et comble'!F31,Métaux!F31,'Pierre naturelle'!F31,Briques!F31,'Blocs de béton'!F31,Béton!F31,Plâtre!F31,Enduits!F31,'Bois et dérivés'!F31,Isolants!F32,Divers!F31,'Matériaux de construction non h'!F31,'Id a la composition 1'!F32)</f>
        <v>Identique à la composition principale</v>
      </c>
    </row>
    <row r="34" spans="2:6" x14ac:dyDescent="0.25">
      <c r="B34" t="str">
        <f>CHOOSE('Gamme de matériau'!$C$12,Aucun!B32,'Vide et comble'!B32,Métaux!B32,'Pierre naturelle'!B32,Briques!B32,'Blocs de béton'!B32,Béton!B32,Plâtre!B32,Enduits!B32,'Bois et dérivés'!B32,Isolants!B33,Divers!B32,'Matériaux de construction non h'!B32,'Id a la composition 1'!B33)</f>
        <v>Identique à la composition principale</v>
      </c>
      <c r="C34" t="str">
        <f>CHOOSE('Gamme de matériau'!$C$12,Aucun!C32,'Vide et comble'!C32,Métaux!C32,'Pierre naturelle'!C32,Briques!C32,'Blocs de béton'!C32,Béton!C32,Plâtre!C32,Enduits!C32,'Bois et dérivés'!C32,Isolants!C33,Divers!C32,'Matériaux de construction non h'!C32,'Id a la composition 1'!C33)</f>
        <v>Identique à la composition principale</v>
      </c>
      <c r="D34" t="str">
        <f>CHOOSE('Gamme de matériau'!$C$12,Aucun!D32,'Vide et comble'!D32,Métaux!D32,'Pierre naturelle'!D32,Briques!D32,'Blocs de béton'!D32,Béton!D32,Plâtre!D32,Enduits!D32,'Bois et dérivés'!D32,Isolants!D33,Divers!D32,'Matériaux de construction non h'!D32,'Id a la composition 1'!D33)</f>
        <v>Identique à la composition principale</v>
      </c>
      <c r="E34" t="str">
        <f>CHOOSE('Gamme de matériau'!$C$12,Aucun!E32,'Vide et comble'!E32,Métaux!E32,'Pierre naturelle'!E32,Briques!E32,'Blocs de béton'!E32,Béton!E32,Plâtre!E32,Enduits!E32,'Bois et dérivés'!E32,Isolants!E33,Divers!E32,'Matériaux de construction non h'!E32,'Id a la composition 1'!E33)</f>
        <v>Identique à la composition principale</v>
      </c>
      <c r="F34" t="str">
        <f>CHOOSE('Gamme de matériau'!$C$12,Aucun!F32,'Vide et comble'!F32,Métaux!F32,'Pierre naturelle'!F32,Briques!F32,'Blocs de béton'!F32,Béton!F32,Plâtre!F32,Enduits!F32,'Bois et dérivés'!F32,Isolants!F33,Divers!F32,'Matériaux de construction non h'!F32,'Id a la composition 1'!F33)</f>
        <v>Identique à la composition principale</v>
      </c>
    </row>
    <row r="35" spans="2:6" x14ac:dyDescent="0.25">
      <c r="B35" t="str">
        <f>CHOOSE('Gamme de matériau'!$C$12,Aucun!B33,'Vide et comble'!B33,Métaux!B33,'Pierre naturelle'!B33,Briques!B33,'Blocs de béton'!B33,Béton!B33,Plâtre!B33,Enduits!B33,'Bois et dérivés'!B33,Isolants!B34,Divers!B33,'Matériaux de construction non h'!B33,'Id a la composition 1'!B34)</f>
        <v>Identique à la composition principale</v>
      </c>
      <c r="C35" t="str">
        <f>CHOOSE('Gamme de matériau'!$C$12,Aucun!C33,'Vide et comble'!C33,Métaux!C33,'Pierre naturelle'!C33,Briques!C33,'Blocs de béton'!C33,Béton!C33,Plâtre!C33,Enduits!C33,'Bois et dérivés'!C33,Isolants!C34,Divers!C33,'Matériaux de construction non h'!C33,'Id a la composition 1'!C34)</f>
        <v>Identique à la composition principale</v>
      </c>
      <c r="D35" t="str">
        <f>CHOOSE('Gamme de matériau'!$C$12,Aucun!D33,'Vide et comble'!D33,Métaux!D33,'Pierre naturelle'!D33,Briques!D33,'Blocs de béton'!D33,Béton!D33,Plâtre!D33,Enduits!D33,'Bois et dérivés'!D33,Isolants!D34,Divers!D33,'Matériaux de construction non h'!D33,'Id a la composition 1'!D34)</f>
        <v>Identique à la composition principale</v>
      </c>
      <c r="E35" t="str">
        <f>CHOOSE('Gamme de matériau'!$C$12,Aucun!E33,'Vide et comble'!E33,Métaux!E33,'Pierre naturelle'!E33,Briques!E33,'Blocs de béton'!E33,Béton!E33,Plâtre!E33,Enduits!E33,'Bois et dérivés'!E33,Isolants!E34,Divers!E33,'Matériaux de construction non h'!E33,'Id a la composition 1'!E34)</f>
        <v>Identique à la composition principale</v>
      </c>
      <c r="F35" t="str">
        <f>CHOOSE('Gamme de matériau'!$C$12,Aucun!F33,'Vide et comble'!F33,Métaux!F33,'Pierre naturelle'!F33,Briques!F33,'Blocs de béton'!F33,Béton!F33,Plâtre!F33,Enduits!F33,'Bois et dérivés'!F33,Isolants!F34,Divers!F33,'Matériaux de construction non h'!F33,'Id a la composition 1'!F34)</f>
        <v>Identique à la composition principale</v>
      </c>
    </row>
    <row r="36" spans="2:6" x14ac:dyDescent="0.25">
      <c r="B36" t="str">
        <f>CHOOSE('Gamme de matériau'!$C$12,Aucun!B34,'Vide et comble'!B34,Métaux!B34,'Pierre naturelle'!B34,Briques!B34,'Blocs de béton'!B34,Béton!B34,Plâtre!B34,Enduits!B34,'Bois et dérivés'!B34,Isolants!B35,Divers!B34,'Matériaux de construction non h'!B34,'Id a la composition 1'!B35)</f>
        <v>Identique à la composition principale</v>
      </c>
      <c r="C36" t="str">
        <f>CHOOSE('Gamme de matériau'!$C$12,Aucun!C34,'Vide et comble'!C34,Métaux!C34,'Pierre naturelle'!C34,Briques!C34,'Blocs de béton'!C34,Béton!C34,Plâtre!C34,Enduits!C34,'Bois et dérivés'!C34,Isolants!C35,Divers!C34,'Matériaux de construction non h'!C34,'Id a la composition 1'!C35)</f>
        <v>Identique à la composition principale</v>
      </c>
      <c r="D36" t="str">
        <f>CHOOSE('Gamme de matériau'!$C$12,Aucun!D34,'Vide et comble'!D34,Métaux!D34,'Pierre naturelle'!D34,Briques!D34,'Blocs de béton'!D34,Béton!D34,Plâtre!D34,Enduits!D34,'Bois et dérivés'!D34,Isolants!D35,Divers!D34,'Matériaux de construction non h'!D34,'Id a la composition 1'!D35)</f>
        <v>Identique à la composition principale</v>
      </c>
      <c r="E36" t="str">
        <f>CHOOSE('Gamme de matériau'!$C$12,Aucun!E34,'Vide et comble'!E34,Métaux!E34,'Pierre naturelle'!E34,Briques!E34,'Blocs de béton'!E34,Béton!E34,Plâtre!E34,Enduits!E34,'Bois et dérivés'!E34,Isolants!E35,Divers!E34,'Matériaux de construction non h'!E34,'Id a la composition 1'!E35)</f>
        <v>Identique à la composition principale</v>
      </c>
      <c r="F36" t="str">
        <f>CHOOSE('Gamme de matériau'!$C$12,Aucun!F34,'Vide et comble'!F34,Métaux!F34,'Pierre naturelle'!F34,Briques!F34,'Blocs de béton'!F34,Béton!F34,Plâtre!F34,Enduits!F34,'Bois et dérivés'!F34,Isolants!F35,Divers!F34,'Matériaux de construction non h'!F34,'Id a la composition 1'!F35)</f>
        <v>Identique à la composition principale</v>
      </c>
    </row>
    <row r="37" spans="2:6" x14ac:dyDescent="0.25">
      <c r="B37" t="str">
        <f>CHOOSE('Gamme de matériau'!$C$12,Aucun!B35,'Vide et comble'!B35,Métaux!B35,'Pierre naturelle'!B35,Briques!B35,'Blocs de béton'!B35,Béton!B35,Plâtre!B35,Enduits!B35,'Bois et dérivés'!B35,Isolants!B36,Divers!B35,'Matériaux de construction non h'!B35,'Id a la composition 1'!B36)</f>
        <v>Identique à la composition principale</v>
      </c>
      <c r="C37" t="str">
        <f>CHOOSE('Gamme de matériau'!$C$12,Aucun!C35,'Vide et comble'!C35,Métaux!C35,'Pierre naturelle'!C35,Briques!C35,'Blocs de béton'!C35,Béton!C35,Plâtre!C35,Enduits!C35,'Bois et dérivés'!C35,Isolants!C36,Divers!C35,'Matériaux de construction non h'!C35,'Id a la composition 1'!C36)</f>
        <v>Identique à la composition principale</v>
      </c>
      <c r="D37" t="str">
        <f>CHOOSE('Gamme de matériau'!$C$12,Aucun!D35,'Vide et comble'!D35,Métaux!D35,'Pierre naturelle'!D35,Briques!D35,'Blocs de béton'!D35,Béton!D35,Plâtre!D35,Enduits!D35,'Bois et dérivés'!D35,Isolants!D36,Divers!D35,'Matériaux de construction non h'!D35,'Id a la composition 1'!D36)</f>
        <v>Identique à la composition principale</v>
      </c>
      <c r="E37" t="str">
        <f>CHOOSE('Gamme de matériau'!$C$12,Aucun!E35,'Vide et comble'!E35,Métaux!E35,'Pierre naturelle'!E35,Briques!E35,'Blocs de béton'!E35,Béton!E35,Plâtre!E35,Enduits!E35,'Bois et dérivés'!E35,Isolants!E36,Divers!E35,'Matériaux de construction non h'!E35,'Id a la composition 1'!E36)</f>
        <v>Identique à la composition principale</v>
      </c>
      <c r="F37" t="str">
        <f>CHOOSE('Gamme de matériau'!$C$12,Aucun!F35,'Vide et comble'!F35,Métaux!F35,'Pierre naturelle'!F35,Briques!F35,'Blocs de béton'!F35,Béton!F35,Plâtre!F35,Enduits!F35,'Bois et dérivés'!F35,Isolants!F36,Divers!F35,'Matériaux de construction non h'!F35,'Id a la composition 1'!F36)</f>
        <v>Identique à la composition principale</v>
      </c>
    </row>
    <row r="38" spans="2:6" x14ac:dyDescent="0.25">
      <c r="B38" t="str">
        <f>CHOOSE('Gamme de matériau'!$C$12,Aucun!B36,'Vide et comble'!B36,Métaux!B36,'Pierre naturelle'!B36,Briques!B36,'Blocs de béton'!B36,Béton!B36,Plâtre!B36,Enduits!B36,'Bois et dérivés'!B36,Isolants!B37,Divers!B36,'Matériaux de construction non h'!B36,'Id a la composition 1'!B37)</f>
        <v>Identique à la composition principale</v>
      </c>
      <c r="C38" t="str">
        <f>CHOOSE('Gamme de matériau'!$C$12,Aucun!C36,'Vide et comble'!C36,Métaux!C36,'Pierre naturelle'!C36,Briques!C36,'Blocs de béton'!C36,Béton!C36,Plâtre!C36,Enduits!C36,'Bois et dérivés'!C36,Isolants!C37,Divers!C36,'Matériaux de construction non h'!C36,'Id a la composition 1'!C37)</f>
        <v>Identique à la composition principale</v>
      </c>
      <c r="D38" t="str">
        <f>CHOOSE('Gamme de matériau'!$C$12,Aucun!D36,'Vide et comble'!D36,Métaux!D36,'Pierre naturelle'!D36,Briques!D36,'Blocs de béton'!D36,Béton!D36,Plâtre!D36,Enduits!D36,'Bois et dérivés'!D36,Isolants!D37,Divers!D36,'Matériaux de construction non h'!D36,'Id a la composition 1'!D37)</f>
        <v>Identique à la composition principale</v>
      </c>
      <c r="E38" t="str">
        <f>CHOOSE('Gamme de matériau'!$C$12,Aucun!E36,'Vide et comble'!E36,Métaux!E36,'Pierre naturelle'!E36,Briques!E36,'Blocs de béton'!E36,Béton!E36,Plâtre!E36,Enduits!E36,'Bois et dérivés'!E36,Isolants!E37,Divers!E36,'Matériaux de construction non h'!E36,'Id a la composition 1'!E37)</f>
        <v>Identique à la composition principale</v>
      </c>
      <c r="F38" t="str">
        <f>CHOOSE('Gamme de matériau'!$C$12,Aucun!F36,'Vide et comble'!F36,Métaux!F36,'Pierre naturelle'!F36,Briques!F36,'Blocs de béton'!F36,Béton!F36,Plâtre!F36,Enduits!F36,'Bois et dérivés'!F36,Isolants!F37,Divers!F36,'Matériaux de construction non h'!F36,'Id a la composition 1'!F37)</f>
        <v>Identique à la composition principale</v>
      </c>
    </row>
    <row r="39" spans="2:6" x14ac:dyDescent="0.25">
      <c r="B39" t="str">
        <f>CHOOSE('Gamme de matériau'!$C$12,Aucun!B37,'Vide et comble'!B37,Métaux!B37,'Pierre naturelle'!B37,Briques!B37,'Blocs de béton'!B37,Béton!B37,Plâtre!B37,Enduits!B37,'Bois et dérivés'!B37,Isolants!B38,Divers!B37,'Matériaux de construction non h'!B37,'Id a la composition 1'!B38)</f>
        <v>Identique à la composition principale</v>
      </c>
      <c r="C39" t="str">
        <f>CHOOSE('Gamme de matériau'!$C$12,Aucun!C37,'Vide et comble'!C37,Métaux!C37,'Pierre naturelle'!C37,Briques!C37,'Blocs de béton'!C37,Béton!C37,Plâtre!C37,Enduits!C37,'Bois et dérivés'!C37,Isolants!C38,Divers!C37,'Matériaux de construction non h'!C37,'Id a la composition 1'!C38)</f>
        <v>Identique à la composition principale</v>
      </c>
      <c r="D39" t="str">
        <f>CHOOSE('Gamme de matériau'!$C$12,Aucun!D37,'Vide et comble'!D37,Métaux!D37,'Pierre naturelle'!D37,Briques!D37,'Blocs de béton'!D37,Béton!D37,Plâtre!D37,Enduits!D37,'Bois et dérivés'!D37,Isolants!D38,Divers!D37,'Matériaux de construction non h'!D37,'Id a la composition 1'!D38)</f>
        <v>Identique à la composition principale</v>
      </c>
      <c r="E39" t="str">
        <f>CHOOSE('Gamme de matériau'!$C$12,Aucun!E37,'Vide et comble'!E37,Métaux!E37,'Pierre naturelle'!E37,Briques!E37,'Blocs de béton'!E37,Béton!E37,Plâtre!E37,Enduits!E37,'Bois et dérivés'!E37,Isolants!E38,Divers!E37,'Matériaux de construction non h'!E37,'Id a la composition 1'!E38)</f>
        <v>Identique à la composition principale</v>
      </c>
      <c r="F39" t="str">
        <f>CHOOSE('Gamme de matériau'!$C$12,Aucun!F37,'Vide et comble'!F37,Métaux!F37,'Pierre naturelle'!F37,Briques!F37,'Blocs de béton'!F37,Béton!F37,Plâtre!F37,Enduits!F37,'Bois et dérivés'!F37,Isolants!F38,Divers!F37,'Matériaux de construction non h'!F37,'Id a la composition 1'!F38)</f>
        <v>Identique à la composition principale</v>
      </c>
    </row>
    <row r="40" spans="2:6" x14ac:dyDescent="0.25">
      <c r="B40" t="str">
        <f>CHOOSE('Gamme de matériau'!$C$12,Aucun!B38,'Vide et comble'!B38,Métaux!B38,'Pierre naturelle'!B38,Briques!B38,'Blocs de béton'!B38,Béton!B38,Plâtre!B38,Enduits!B38,'Bois et dérivés'!B38,Isolants!B39,Divers!B38,'Matériaux de construction non h'!B38,'Id a la composition 1'!B39)</f>
        <v>Identique à la composition principale</v>
      </c>
      <c r="C40" t="str">
        <f>CHOOSE('Gamme de matériau'!$C$12,Aucun!C38,'Vide et comble'!C38,Métaux!C38,'Pierre naturelle'!C38,Briques!C38,'Blocs de béton'!C38,Béton!C38,Plâtre!C38,Enduits!C38,'Bois et dérivés'!C38,Isolants!C39,Divers!C38,'Matériaux de construction non h'!C38,'Id a la composition 1'!C39)</f>
        <v>Identique à la composition principale</v>
      </c>
      <c r="D40" t="str">
        <f>CHOOSE('Gamme de matériau'!$C$12,Aucun!D38,'Vide et comble'!D38,Métaux!D38,'Pierre naturelle'!D38,Briques!D38,'Blocs de béton'!D38,Béton!D38,Plâtre!D38,Enduits!D38,'Bois et dérivés'!D38,Isolants!D39,Divers!D38,'Matériaux de construction non h'!D38,'Id a la composition 1'!D39)</f>
        <v>Identique à la composition principale</v>
      </c>
      <c r="E40" t="str">
        <f>CHOOSE('Gamme de matériau'!$C$12,Aucun!E38,'Vide et comble'!E38,Métaux!E38,'Pierre naturelle'!E38,Briques!E38,'Blocs de béton'!E38,Béton!E38,Plâtre!E38,Enduits!E38,'Bois et dérivés'!E38,Isolants!E39,Divers!E38,'Matériaux de construction non h'!E38,'Id a la composition 1'!E39)</f>
        <v>Identique à la composition principale</v>
      </c>
      <c r="F40" t="str">
        <f>CHOOSE('Gamme de matériau'!$C$12,Aucun!F38,'Vide et comble'!F38,Métaux!F38,'Pierre naturelle'!F38,Briques!F38,'Blocs de béton'!F38,Béton!F38,Plâtre!F38,Enduits!F38,'Bois et dérivés'!F38,Isolants!F39,Divers!F38,'Matériaux de construction non h'!F38,'Id a la composition 1'!F39)</f>
        <v>Identique à la composition principale</v>
      </c>
    </row>
    <row r="41" spans="2:6" x14ac:dyDescent="0.25">
      <c r="B41" t="str">
        <f>CHOOSE('Gamme de matériau'!$C$12,Aucun!B39,'Vide et comble'!B39,Métaux!B39,'Pierre naturelle'!B39,Briques!B39,'Blocs de béton'!B39,Béton!B39,Plâtre!B39,Enduits!B39,'Bois et dérivés'!B39,Isolants!B40,Divers!B39,'Matériaux de construction non h'!B39,'Id a la composition 1'!B40)</f>
        <v>Identique à la composition principale</v>
      </c>
      <c r="C41" t="str">
        <f>CHOOSE('Gamme de matériau'!$C$12,Aucun!C39,'Vide et comble'!C39,Métaux!C39,'Pierre naturelle'!C39,Briques!C39,'Blocs de béton'!C39,Béton!C39,Plâtre!C39,Enduits!C39,'Bois et dérivés'!C39,Isolants!C40,Divers!C39,'Matériaux de construction non h'!C39,'Id a la composition 1'!C40)</f>
        <v>Identique à la composition principale</v>
      </c>
      <c r="D41" t="str">
        <f>CHOOSE('Gamme de matériau'!$C$12,Aucun!D39,'Vide et comble'!D39,Métaux!D39,'Pierre naturelle'!D39,Briques!D39,'Blocs de béton'!D39,Béton!D39,Plâtre!D39,Enduits!D39,'Bois et dérivés'!D39,Isolants!D40,Divers!D39,'Matériaux de construction non h'!D39,'Id a la composition 1'!D40)</f>
        <v>Identique à la composition principale</v>
      </c>
      <c r="E41" t="str">
        <f>CHOOSE('Gamme de matériau'!$C$12,Aucun!E39,'Vide et comble'!E39,Métaux!E39,'Pierre naturelle'!E39,Briques!E39,'Blocs de béton'!E39,Béton!E39,Plâtre!E39,Enduits!E39,'Bois et dérivés'!E39,Isolants!E40,Divers!E39,'Matériaux de construction non h'!E39,'Id a la composition 1'!E40)</f>
        <v>Identique à la composition principale</v>
      </c>
      <c r="F41" t="str">
        <f>CHOOSE('Gamme de matériau'!$C$12,Aucun!F39,'Vide et comble'!F39,Métaux!F39,'Pierre naturelle'!F39,Briques!F39,'Blocs de béton'!F39,Béton!F39,Plâtre!F39,Enduits!F39,'Bois et dérivés'!F39,Isolants!F40,Divers!F39,'Matériaux de construction non h'!F39,'Id a la composition 1'!F40)</f>
        <v>Identique à la composition principale</v>
      </c>
    </row>
    <row r="42" spans="2:6" x14ac:dyDescent="0.25">
      <c r="B42" t="str">
        <f>CHOOSE('Gamme de matériau'!$C$12,Aucun!B40,'Vide et comble'!B40,Métaux!B40,'Pierre naturelle'!B40,Briques!B40,'Blocs de béton'!B40,Béton!B40,Plâtre!B40,Enduits!B40,'Bois et dérivés'!B40,Isolants!B41,Divers!B40,'Matériaux de construction non h'!B40,'Id a la composition 1'!B41)</f>
        <v>Identique à la composition principale</v>
      </c>
      <c r="C42" t="str">
        <f>CHOOSE('Gamme de matériau'!$C$12,Aucun!C40,'Vide et comble'!C40,Métaux!C40,'Pierre naturelle'!C40,Briques!C40,'Blocs de béton'!C40,Béton!C40,Plâtre!C40,Enduits!C40,'Bois et dérivés'!C40,Isolants!C41,Divers!C40,'Matériaux de construction non h'!C40,'Id a la composition 1'!C41)</f>
        <v>Identique à la composition principale</v>
      </c>
      <c r="D42" t="str">
        <f>CHOOSE('Gamme de matériau'!$C$12,Aucun!D40,'Vide et comble'!D40,Métaux!D40,'Pierre naturelle'!D40,Briques!D40,'Blocs de béton'!D40,Béton!D40,Plâtre!D40,Enduits!D40,'Bois et dérivés'!D40,Isolants!D41,Divers!D40,'Matériaux de construction non h'!D40,'Id a la composition 1'!D41)</f>
        <v>Identique à la composition principale</v>
      </c>
      <c r="E42" t="str">
        <f>CHOOSE('Gamme de matériau'!$C$12,Aucun!E40,'Vide et comble'!E40,Métaux!E40,'Pierre naturelle'!E40,Briques!E40,'Blocs de béton'!E40,Béton!E40,Plâtre!E40,Enduits!E40,'Bois et dérivés'!E40,Isolants!E41,Divers!E40,'Matériaux de construction non h'!E40,'Id a la composition 1'!E41)</f>
        <v>Identique à la composition principale</v>
      </c>
      <c r="F42" t="str">
        <f>CHOOSE('Gamme de matériau'!$C$12,Aucun!F40,'Vide et comble'!F40,Métaux!F40,'Pierre naturelle'!F40,Briques!F40,'Blocs de béton'!F40,Béton!F40,Plâtre!F40,Enduits!F40,'Bois et dérivés'!F40,Isolants!F41,Divers!F40,'Matériaux de construction non h'!F40,'Id a la composition 1'!F41)</f>
        <v>Identique à la composition principale</v>
      </c>
    </row>
    <row r="43" spans="2:6" x14ac:dyDescent="0.25">
      <c r="B43" t="str">
        <f>CHOOSE('Gamme de matériau'!$C$12,Aucun!B41,'Vide et comble'!B41,Métaux!B41,'Pierre naturelle'!B41,Briques!B41,'Blocs de béton'!B41,Béton!B41,Plâtre!B41,Enduits!B41,'Bois et dérivés'!B41,Isolants!B42,Divers!B41,'Matériaux de construction non h'!B41,'Id a la composition 1'!B42)</f>
        <v>Identique à la composition principale</v>
      </c>
      <c r="C43" t="str">
        <f>CHOOSE('Gamme de matériau'!$C$12,Aucun!C41,'Vide et comble'!C41,Métaux!C41,'Pierre naturelle'!C41,Briques!C41,'Blocs de béton'!C41,Béton!C41,Plâtre!C41,Enduits!C41,'Bois et dérivés'!C41,Isolants!C42,Divers!C41,'Matériaux de construction non h'!C41,'Id a la composition 1'!C42)</f>
        <v>Identique à la composition principale</v>
      </c>
      <c r="D43" t="str">
        <f>CHOOSE('Gamme de matériau'!$C$12,Aucun!D41,'Vide et comble'!D41,Métaux!D41,'Pierre naturelle'!D41,Briques!D41,'Blocs de béton'!D41,Béton!D41,Plâtre!D41,Enduits!D41,'Bois et dérivés'!D41,Isolants!D42,Divers!D41,'Matériaux de construction non h'!D41,'Id a la composition 1'!D42)</f>
        <v>Identique à la composition principale</v>
      </c>
      <c r="E43" t="str">
        <f>CHOOSE('Gamme de matériau'!$C$12,Aucun!E41,'Vide et comble'!E41,Métaux!E41,'Pierre naturelle'!E41,Briques!E41,'Blocs de béton'!E41,Béton!E41,Plâtre!E41,Enduits!E41,'Bois et dérivés'!E41,Isolants!E42,Divers!E41,'Matériaux de construction non h'!E41,'Id a la composition 1'!E42)</f>
        <v>Identique à la composition principale</v>
      </c>
      <c r="F43" t="str">
        <f>CHOOSE('Gamme de matériau'!$C$12,Aucun!F41,'Vide et comble'!F41,Métaux!F41,'Pierre naturelle'!F41,Briques!F41,'Blocs de béton'!F41,Béton!F41,Plâtre!F41,Enduits!F41,'Bois et dérivés'!F41,Isolants!F42,Divers!F41,'Matériaux de construction non h'!F41,'Id a la composition 1'!F42)</f>
        <v>Identique à la composition principale</v>
      </c>
    </row>
    <row r="44" spans="2:6" x14ac:dyDescent="0.25">
      <c r="B44" t="str">
        <f>CHOOSE('Gamme de matériau'!$C$12,Aucun!B42,'Vide et comble'!B42,Métaux!B42,'Pierre naturelle'!B42,Briques!B42,'Blocs de béton'!B42,Béton!B42,Plâtre!B42,Enduits!B42,'Bois et dérivés'!B42,Isolants!B43,Divers!B42,'Matériaux de construction non h'!B42,'Id a la composition 1'!B43)</f>
        <v>Identique à la composition principale</v>
      </c>
      <c r="C44" t="str">
        <f>CHOOSE('Gamme de matériau'!$C$12,Aucun!C42,'Vide et comble'!C42,Métaux!C42,'Pierre naturelle'!C42,Briques!C42,'Blocs de béton'!C42,Béton!C42,Plâtre!C42,Enduits!C42,'Bois et dérivés'!C42,Isolants!C43,Divers!C42,'Matériaux de construction non h'!C42,'Id a la composition 1'!C43)</f>
        <v>Identique à la composition principale</v>
      </c>
      <c r="D44" t="str">
        <f>CHOOSE('Gamme de matériau'!$C$12,Aucun!D42,'Vide et comble'!D42,Métaux!D42,'Pierre naturelle'!D42,Briques!D42,'Blocs de béton'!D42,Béton!D42,Plâtre!D42,Enduits!D42,'Bois et dérivés'!D42,Isolants!D43,Divers!D42,'Matériaux de construction non h'!D42,'Id a la composition 1'!D43)</f>
        <v>Identique à la composition principale</v>
      </c>
      <c r="E44" t="str">
        <f>CHOOSE('Gamme de matériau'!$C$12,Aucun!E42,'Vide et comble'!E42,Métaux!E42,'Pierre naturelle'!E42,Briques!E42,'Blocs de béton'!E42,Béton!E42,Plâtre!E42,Enduits!E42,'Bois et dérivés'!E42,Isolants!E43,Divers!E42,'Matériaux de construction non h'!E42,'Id a la composition 1'!E43)</f>
        <v>Identique à la composition principale</v>
      </c>
      <c r="F44" t="str">
        <f>CHOOSE('Gamme de matériau'!$C$12,Aucun!F42,'Vide et comble'!F42,Métaux!F42,'Pierre naturelle'!F42,Briques!F42,'Blocs de béton'!F42,Béton!F42,Plâtre!F42,Enduits!F42,'Bois et dérivés'!F42,Isolants!F43,Divers!F42,'Matériaux de construction non h'!F42,'Id a la composition 1'!F43)</f>
        <v>Identique à la composition principale</v>
      </c>
    </row>
    <row r="45" spans="2:6" x14ac:dyDescent="0.25">
      <c r="B45" t="str">
        <f>CHOOSE('Gamme de matériau'!$C$12,Aucun!B43,'Vide et comble'!B43,Métaux!B43,'Pierre naturelle'!B43,Briques!B43,'Blocs de béton'!B43,Béton!B43,Plâtre!B43,Enduits!B43,'Bois et dérivés'!B43,Isolants!B44,Divers!B43,'Matériaux de construction non h'!B43,'Id a la composition 1'!B44)</f>
        <v>Identique à la composition principale</v>
      </c>
      <c r="C45" t="str">
        <f>CHOOSE('Gamme de matériau'!$C$12,Aucun!C43,'Vide et comble'!C43,Métaux!C43,'Pierre naturelle'!C43,Briques!C43,'Blocs de béton'!C43,Béton!C43,Plâtre!C43,Enduits!C43,'Bois et dérivés'!C43,Isolants!C44,Divers!C43,'Matériaux de construction non h'!C43,'Id a la composition 1'!C44)</f>
        <v>Identique à la composition principale</v>
      </c>
      <c r="D45" t="str">
        <f>CHOOSE('Gamme de matériau'!$C$12,Aucun!D43,'Vide et comble'!D43,Métaux!D43,'Pierre naturelle'!D43,Briques!D43,'Blocs de béton'!D43,Béton!D43,Plâtre!D43,Enduits!D43,'Bois et dérivés'!D43,Isolants!D44,Divers!D43,'Matériaux de construction non h'!D43,'Id a la composition 1'!D44)</f>
        <v>Identique à la composition principale</v>
      </c>
      <c r="E45" t="str">
        <f>CHOOSE('Gamme de matériau'!$C$12,Aucun!E43,'Vide et comble'!E43,Métaux!E43,'Pierre naturelle'!E43,Briques!E43,'Blocs de béton'!E43,Béton!E43,Plâtre!E43,Enduits!E43,'Bois et dérivés'!E43,Isolants!E44,Divers!E43,'Matériaux de construction non h'!E43,'Id a la composition 1'!E44)</f>
        <v>Identique à la composition principale</v>
      </c>
      <c r="F45" t="str">
        <f>CHOOSE('Gamme de matériau'!$C$12,Aucun!F43,'Vide et comble'!F43,Métaux!F43,'Pierre naturelle'!F43,Briques!F43,'Blocs de béton'!F43,Béton!F43,Plâtre!F43,Enduits!F43,'Bois et dérivés'!F43,Isolants!F44,Divers!F43,'Matériaux de construction non h'!F43,'Id a la composition 1'!F44)</f>
        <v>Identique à la composition principale</v>
      </c>
    </row>
    <row r="46" spans="2:6" x14ac:dyDescent="0.25">
      <c r="B46" t="str">
        <f>CHOOSE('Gamme de matériau'!$C$12,Aucun!B44,'Vide et comble'!B44,Métaux!B44,'Pierre naturelle'!B44,Briques!B44,'Blocs de béton'!B44,Béton!B44,Plâtre!B44,Enduits!B44,'Bois et dérivés'!B44,Isolants!B45,Divers!B44,'Matériaux de construction non h'!B44,'Id a la composition 1'!B45)</f>
        <v>Identique à la composition principale</v>
      </c>
      <c r="C46" t="str">
        <f>CHOOSE('Gamme de matériau'!$C$12,Aucun!C44,'Vide et comble'!C44,Métaux!C44,'Pierre naturelle'!C44,Briques!C44,'Blocs de béton'!C44,Béton!C44,Plâtre!C44,Enduits!C44,'Bois et dérivés'!C44,Isolants!C45,Divers!C44,'Matériaux de construction non h'!C44,'Id a la composition 1'!C45)</f>
        <v>Identique à la composition principale</v>
      </c>
      <c r="D46" t="str">
        <f>CHOOSE('Gamme de matériau'!$C$12,Aucun!D44,'Vide et comble'!D44,Métaux!D44,'Pierre naturelle'!D44,Briques!D44,'Blocs de béton'!D44,Béton!D44,Plâtre!D44,Enduits!D44,'Bois et dérivés'!D44,Isolants!D45,Divers!D44,'Matériaux de construction non h'!D44,'Id a la composition 1'!D45)</f>
        <v>Identique à la composition principale</v>
      </c>
      <c r="E46" t="str">
        <f>CHOOSE('Gamme de matériau'!$C$12,Aucun!E44,'Vide et comble'!E44,Métaux!E44,'Pierre naturelle'!E44,Briques!E44,'Blocs de béton'!E44,Béton!E44,Plâtre!E44,Enduits!E44,'Bois et dérivés'!E44,Isolants!E45,Divers!E44,'Matériaux de construction non h'!E44,'Id a la composition 1'!E45)</f>
        <v>Identique à la composition principale</v>
      </c>
      <c r="F46" t="str">
        <f>CHOOSE('Gamme de matériau'!$C$12,Aucun!F44,'Vide et comble'!F44,Métaux!F44,'Pierre naturelle'!F44,Briques!F44,'Blocs de béton'!F44,Béton!F44,Plâtre!F44,Enduits!F44,'Bois et dérivés'!F44,Isolants!F45,Divers!F44,'Matériaux de construction non h'!F44,'Id a la composition 1'!F45)</f>
        <v>Identique à la composition principale</v>
      </c>
    </row>
    <row r="47" spans="2:6" x14ac:dyDescent="0.25">
      <c r="B47" t="str">
        <f>CHOOSE('Gamme de matériau'!$C$12,Aucun!B45,'Vide et comble'!B45,Métaux!B45,'Pierre naturelle'!B45,Briques!B45,'Blocs de béton'!B45,Béton!B45,Plâtre!B45,Enduits!B45,'Bois et dérivés'!B45,Isolants!B46,Divers!B45,'Matériaux de construction non h'!B45,'Id a la composition 1'!B46)</f>
        <v>Identique à la composition principale</v>
      </c>
      <c r="C47" t="str">
        <f>CHOOSE('Gamme de matériau'!$C$12,Aucun!C45,'Vide et comble'!C45,Métaux!C45,'Pierre naturelle'!C45,Briques!C45,'Blocs de béton'!C45,Béton!C45,Plâtre!C45,Enduits!C45,'Bois et dérivés'!C45,Isolants!C46,Divers!C45,'Matériaux de construction non h'!C45,'Id a la composition 1'!C46)</f>
        <v>Identique à la composition principale</v>
      </c>
      <c r="D47" t="str">
        <f>CHOOSE('Gamme de matériau'!$C$12,Aucun!D45,'Vide et comble'!D45,Métaux!D45,'Pierre naturelle'!D45,Briques!D45,'Blocs de béton'!D45,Béton!D45,Plâtre!D45,Enduits!D45,'Bois et dérivés'!D45,Isolants!D46,Divers!D45,'Matériaux de construction non h'!D45,'Id a la composition 1'!D46)</f>
        <v>Identique à la composition principale</v>
      </c>
      <c r="E47" t="str">
        <f>CHOOSE('Gamme de matériau'!$C$12,Aucun!E45,'Vide et comble'!E45,Métaux!E45,'Pierre naturelle'!E45,Briques!E45,'Blocs de béton'!E45,Béton!E45,Plâtre!E45,Enduits!E45,'Bois et dérivés'!E45,Isolants!E46,Divers!E45,'Matériaux de construction non h'!E45,'Id a la composition 1'!E46)</f>
        <v>Identique à la composition principale</v>
      </c>
      <c r="F47" t="str">
        <f>CHOOSE('Gamme de matériau'!$C$12,Aucun!F45,'Vide et comble'!F45,Métaux!F45,'Pierre naturelle'!F45,Briques!F45,'Blocs de béton'!F45,Béton!F45,Plâtre!F45,Enduits!F45,'Bois et dérivés'!F45,Isolants!F46,Divers!F45,'Matériaux de construction non h'!F45,'Id a la composition 1'!F46)</f>
        <v>Identique à la composition principale</v>
      </c>
    </row>
    <row r="48" spans="2:6" x14ac:dyDescent="0.25">
      <c r="B48" t="str">
        <f>CHOOSE('Gamme de matériau'!$C$12,Aucun!B46,'Vide et comble'!B46,Métaux!B46,'Pierre naturelle'!B46,Briques!B46,'Blocs de béton'!B46,Béton!B46,Plâtre!B46,Enduits!B46,'Bois et dérivés'!B46,Isolants!B47,Divers!B46,'Matériaux de construction non h'!B46,'Id a la composition 1'!B47)</f>
        <v>Identique à la composition principale</v>
      </c>
      <c r="C48" t="str">
        <f>CHOOSE('Gamme de matériau'!$C$12,Aucun!C46,'Vide et comble'!C46,Métaux!C46,'Pierre naturelle'!C46,Briques!C46,'Blocs de béton'!C46,Béton!C46,Plâtre!C46,Enduits!C46,'Bois et dérivés'!C46,Isolants!C47,Divers!C46,'Matériaux de construction non h'!C46,'Id a la composition 1'!C47)</f>
        <v>Identique à la composition principale</v>
      </c>
      <c r="D48" t="str">
        <f>CHOOSE('Gamme de matériau'!$C$12,Aucun!D46,'Vide et comble'!D46,Métaux!D46,'Pierre naturelle'!D46,Briques!D46,'Blocs de béton'!D46,Béton!D46,Plâtre!D46,Enduits!D46,'Bois et dérivés'!D46,Isolants!D47,Divers!D46,'Matériaux de construction non h'!D46,'Id a la composition 1'!D47)</f>
        <v>Identique à la composition principale</v>
      </c>
      <c r="E48" t="str">
        <f>CHOOSE('Gamme de matériau'!$C$12,Aucun!E46,'Vide et comble'!E46,Métaux!E46,'Pierre naturelle'!E46,Briques!E46,'Blocs de béton'!E46,Béton!E46,Plâtre!E46,Enduits!E46,'Bois et dérivés'!E46,Isolants!E47,Divers!E46,'Matériaux de construction non h'!E46,'Id a la composition 1'!E47)</f>
        <v>Identique à la composition principale</v>
      </c>
      <c r="F48" t="str">
        <f>CHOOSE('Gamme de matériau'!$C$12,Aucun!F46,'Vide et comble'!F46,Métaux!F46,'Pierre naturelle'!F46,Briques!F46,'Blocs de béton'!F46,Béton!F46,Plâtre!F46,Enduits!F46,'Bois et dérivés'!F46,Isolants!F47,Divers!F46,'Matériaux de construction non h'!F46,'Id a la composition 1'!F47)</f>
        <v>Identique à la composition principale</v>
      </c>
    </row>
    <row r="49" spans="2:6" x14ac:dyDescent="0.25">
      <c r="B49" t="str">
        <f>CHOOSE('Gamme de matériau'!$C$12,Aucun!B47,'Vide et comble'!B47,Métaux!B47,'Pierre naturelle'!B47,Briques!B47,'Blocs de béton'!B47,Béton!B47,Plâtre!B47,Enduits!B47,'Bois et dérivés'!B47,Isolants!B48,Divers!B47,'Matériaux de construction non h'!B47,'Id a la composition 1'!B48)</f>
        <v>Identique à la composition principale</v>
      </c>
      <c r="C49" t="str">
        <f>CHOOSE('Gamme de matériau'!$C$12,Aucun!C47,'Vide et comble'!C47,Métaux!C47,'Pierre naturelle'!C47,Briques!C47,'Blocs de béton'!C47,Béton!C47,Plâtre!C47,Enduits!C47,'Bois et dérivés'!C47,Isolants!C48,Divers!C47,'Matériaux de construction non h'!C47,'Id a la composition 1'!C48)</f>
        <v>Identique à la composition principale</v>
      </c>
      <c r="D49" t="str">
        <f>CHOOSE('Gamme de matériau'!$C$12,Aucun!D47,'Vide et comble'!D47,Métaux!D47,'Pierre naturelle'!D47,Briques!D47,'Blocs de béton'!D47,Béton!D47,Plâtre!D47,Enduits!D47,'Bois et dérivés'!D47,Isolants!D48,Divers!D47,'Matériaux de construction non h'!D47,'Id a la composition 1'!D48)</f>
        <v>Identique à la composition principale</v>
      </c>
      <c r="E49" t="str">
        <f>CHOOSE('Gamme de matériau'!$C$12,Aucun!E47,'Vide et comble'!E47,Métaux!E47,'Pierre naturelle'!E47,Briques!E47,'Blocs de béton'!E47,Béton!E47,Plâtre!E47,Enduits!E47,'Bois et dérivés'!E47,Isolants!E48,Divers!E47,'Matériaux de construction non h'!E47,'Id a la composition 1'!E48)</f>
        <v>Identique à la composition principale</v>
      </c>
      <c r="F49" t="str">
        <f>CHOOSE('Gamme de matériau'!$C$12,Aucun!F47,'Vide et comble'!F47,Métaux!F47,'Pierre naturelle'!F47,Briques!F47,'Blocs de béton'!F47,Béton!F47,Plâtre!F47,Enduits!F47,'Bois et dérivés'!F47,Isolants!F48,Divers!F47,'Matériaux de construction non h'!F47,'Id a la composition 1'!F48)</f>
        <v>Identique à la composition principale</v>
      </c>
    </row>
    <row r="50" spans="2:6" x14ac:dyDescent="0.25">
      <c r="B50" t="str">
        <f>CHOOSE('Gamme de matériau'!$C$12,Aucun!B48,'Vide et comble'!B48,Métaux!B48,'Pierre naturelle'!B48,Briques!B48,'Blocs de béton'!B48,Béton!B48,Plâtre!B48,Enduits!B48,'Bois et dérivés'!B48,Isolants!B49,Divers!B48,'Matériaux de construction non h'!B48,'Id a la composition 1'!B49)</f>
        <v>Identique à la composition principale</v>
      </c>
      <c r="C50" t="str">
        <f>CHOOSE('Gamme de matériau'!$C$12,Aucun!C48,'Vide et comble'!C48,Métaux!C48,'Pierre naturelle'!C48,Briques!C48,'Blocs de béton'!C48,Béton!C48,Plâtre!C48,Enduits!C48,'Bois et dérivés'!C48,Isolants!C49,Divers!C48,'Matériaux de construction non h'!C48,'Id a la composition 1'!C49)</f>
        <v>Identique à la composition principale</v>
      </c>
      <c r="D50" t="str">
        <f>CHOOSE('Gamme de matériau'!$C$12,Aucun!D48,'Vide et comble'!D48,Métaux!D48,'Pierre naturelle'!D48,Briques!D48,'Blocs de béton'!D48,Béton!D48,Plâtre!D48,Enduits!D48,'Bois et dérivés'!D48,Isolants!D49,Divers!D48,'Matériaux de construction non h'!D48,'Id a la composition 1'!D49)</f>
        <v>Identique à la composition principale</v>
      </c>
      <c r="E50" t="str">
        <f>CHOOSE('Gamme de matériau'!$C$12,Aucun!E48,'Vide et comble'!E48,Métaux!E48,'Pierre naturelle'!E48,Briques!E48,'Blocs de béton'!E48,Béton!E48,Plâtre!E48,Enduits!E48,'Bois et dérivés'!E48,Isolants!E49,Divers!E48,'Matériaux de construction non h'!E48,'Id a la composition 1'!E49)</f>
        <v>Identique à la composition principale</v>
      </c>
      <c r="F50" t="str">
        <f>CHOOSE('Gamme de matériau'!$C$12,Aucun!F48,'Vide et comble'!F48,Métaux!F48,'Pierre naturelle'!F48,Briques!F48,'Blocs de béton'!F48,Béton!F48,Plâtre!F48,Enduits!F48,'Bois et dérivés'!F48,Isolants!F49,Divers!F48,'Matériaux de construction non h'!F48,'Id a la composition 1'!F49)</f>
        <v>Identique à la composition principale</v>
      </c>
    </row>
  </sheetData>
  <mergeCells count="1">
    <mergeCell ref="B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G50"/>
  <sheetViews>
    <sheetView workbookViewId="0">
      <selection activeCell="B4" sqref="B4:F50"/>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t="str">
        <f>CHOOSE('Gamme de matériau'!$C$13,Aucun!B1,'Vide et comble'!B1,Métaux!B1,'Pierre naturelle'!B1,Briques!B1,'Blocs de béton'!B1,Béton!B1,Plâtre!B1,Enduits!B1,'Bois et dérivés'!B1,Isolants!B2,Divers!B1,'Matériaux de construction non h'!B1,'Id a la composition 1'!B3)</f>
        <v>Identique à la composition principale</v>
      </c>
      <c r="C3" t="str">
        <f>CHOOSE('Gamme de matériau'!$C$13,Aucun!C1,'Vide et comble'!C1,Métaux!C1,'Pierre naturelle'!C1,Briques!C1,'Blocs de béton'!C1,Béton!C1,Plâtre!C1,Enduits!C1,'Bois et dérivés'!C1,Isolants!C2,Divers!C1,'Matériaux de construction non h'!C1,'Id a la composition 1'!C3)</f>
        <v>Identique à la composition principale</v>
      </c>
      <c r="D3" t="str">
        <f>CHOOSE('Gamme de matériau'!$C$13,Aucun!D1,'Vide et comble'!D1,Métaux!D1,'Pierre naturelle'!D1,Briques!D1,'Blocs de béton'!D1,Béton!D1,Plâtre!D1,Enduits!D1,'Bois et dérivés'!D1,Isolants!D2,Divers!D1,'Matériaux de construction non h'!D1,'Id a la composition 1'!D3)</f>
        <v>Identique à la composition principale</v>
      </c>
      <c r="E3" t="str">
        <f>CHOOSE('Gamme de matériau'!$C$13,Aucun!E1,'Vide et comble'!E1,Métaux!E1,'Pierre naturelle'!E1,Briques!E1,'Blocs de béton'!E1,Béton!E1,Plâtre!E1,Enduits!E1,'Bois et dérivés'!E1,Isolants!E2,Divers!E1,'Matériaux de construction non h'!E1,'Id a la composition 1'!E3)</f>
        <v>Identique à la composition principale</v>
      </c>
      <c r="F3" t="str">
        <f>CHOOSE('Gamme de matériau'!$C$13,Aucun!F1,'Vide et comble'!F1,Métaux!F1,'Pierre naturelle'!F1,Briques!F1,'Blocs de béton'!F1,Béton!F1,Plâtre!F1,Enduits!F1,'Bois et dérivés'!F1,Isolants!J7,Divers!F1,'Matériaux de construction non h'!F1,'Id a la composition 1'!F3)</f>
        <v>Identique à la composition principale</v>
      </c>
      <c r="G3">
        <v>10</v>
      </c>
    </row>
    <row r="4" spans="2:7" x14ac:dyDescent="0.25">
      <c r="B4" t="str">
        <f>CHOOSE('Gamme de matériau'!$C$13,Aucun!B2,'Vide et comble'!B2,Métaux!B2,'Pierre naturelle'!B2,Briques!B2,'Blocs de béton'!B2,Béton!B2,Plâtre!B2,Enduits!B2,'Bois et dérivés'!B2,Isolants!B3,Divers!B2,'Matériaux de construction non h'!B2,'Id a la composition 1'!B4)</f>
        <v>Identique à la composition principale</v>
      </c>
      <c r="C4" t="str">
        <f>CHOOSE('Gamme de matériau'!$C$13,Aucun!C2,'Vide et comble'!C2,Métaux!C2,'Pierre naturelle'!C2,Briques!C2,'Blocs de béton'!C2,Béton!C2,Plâtre!C2,Enduits!C2,'Bois et dérivés'!C2,Isolants!C3,Divers!C2,'Matériaux de construction non h'!C2,'Id a la composition 1'!C4)</f>
        <v>Identique à la composition principale</v>
      </c>
      <c r="D4" t="str">
        <f>CHOOSE('Gamme de matériau'!$C$13,Aucun!D2,'Vide et comble'!D2,Métaux!D2,'Pierre naturelle'!D2,Briques!D2,'Blocs de béton'!D2,Béton!D2,Plâtre!D2,Enduits!D2,'Bois et dérivés'!D2,Isolants!D3,Divers!D2,'Matériaux de construction non h'!D2,'Id a la composition 1'!D4)</f>
        <v>Identique à la composition principale</v>
      </c>
      <c r="E4" t="str">
        <f>CHOOSE('Gamme de matériau'!$C$13,Aucun!E2,'Vide et comble'!E2,Métaux!E2,'Pierre naturelle'!E2,Briques!E2,'Blocs de béton'!E2,Béton!E2,Plâtre!E2,Enduits!E2,'Bois et dérivés'!E2,Isolants!E3,Divers!E2,'Matériaux de construction non h'!E2,'Id a la composition 1'!E4)</f>
        <v>Identique à la composition principale</v>
      </c>
      <c r="F4" t="str">
        <f>CHOOSE('Gamme de matériau'!$C$13,Aucun!F2,'Vide et comble'!F2,Métaux!F2,'Pierre naturelle'!F2,Briques!F2,'Blocs de béton'!F2,Béton!F2,Plâtre!F2,Enduits!F2,'Bois et dérivés'!F2,Isolants!F3,Divers!F2,'Matériaux de construction non h'!F2,'Id a la composition 1'!F4)</f>
        <v>Identique à la composition principale</v>
      </c>
    </row>
    <row r="5" spans="2:7" x14ac:dyDescent="0.25">
      <c r="B5" t="str">
        <f>CHOOSE('Gamme de matériau'!$C$13,Aucun!B3,'Vide et comble'!B3,Métaux!B3,'Pierre naturelle'!B3,Briques!B3,'Blocs de béton'!B3,Béton!B3,Plâtre!B3,Enduits!B3,'Bois et dérivés'!B3,Isolants!B4,Divers!B3,'Matériaux de construction non h'!B3,'Id a la composition 1'!B5)</f>
        <v>Identique à la composition principale</v>
      </c>
      <c r="C5" t="str">
        <f>CHOOSE('Gamme de matériau'!$C$13,Aucun!C3,'Vide et comble'!C3,Métaux!C3,'Pierre naturelle'!C3,Briques!C3,'Blocs de béton'!C3,Béton!C3,Plâtre!C3,Enduits!C3,'Bois et dérivés'!C3,Isolants!C4,Divers!C3,'Matériaux de construction non h'!C3,'Id a la composition 1'!C5)</f>
        <v>Identique à la composition principale</v>
      </c>
      <c r="D5" t="str">
        <f>CHOOSE('Gamme de matériau'!$C$13,Aucun!D3,'Vide et comble'!D3,Métaux!D3,'Pierre naturelle'!D3,Briques!D3,'Blocs de béton'!D3,Béton!D3,Plâtre!D3,Enduits!D3,'Bois et dérivés'!D3,Isolants!D4,Divers!D3,'Matériaux de construction non h'!D3,'Id a la composition 1'!D5)</f>
        <v>Identique à la composition principale</v>
      </c>
      <c r="E5" t="str">
        <f>CHOOSE('Gamme de matériau'!$C$13,Aucun!E3,'Vide et comble'!E3,Métaux!E3,'Pierre naturelle'!E3,Briques!E3,'Blocs de béton'!E3,Béton!E3,Plâtre!E3,Enduits!E3,'Bois et dérivés'!E3,Isolants!E4,Divers!E3,'Matériaux de construction non h'!E3,'Id a la composition 1'!E5)</f>
        <v>Identique à la composition principale</v>
      </c>
      <c r="F5" t="str">
        <f>CHOOSE('Gamme de matériau'!$C$13,Aucun!F3,'Vide et comble'!F3,Métaux!F3,'Pierre naturelle'!F3,Briques!F3,'Blocs de béton'!F3,Béton!F3,Plâtre!F3,Enduits!F3,'Bois et dérivés'!F3,Isolants!F4,Divers!F3,'Matériaux de construction non h'!F3,'Id a la composition 1'!F5)</f>
        <v>Identique à la composition principale</v>
      </c>
    </row>
    <row r="6" spans="2:7" x14ac:dyDescent="0.25">
      <c r="B6" t="str">
        <f>CHOOSE('Gamme de matériau'!$C$13,Aucun!B4,'Vide et comble'!B4,Métaux!B4,'Pierre naturelle'!B4,Briques!B4,'Blocs de béton'!B4,Béton!B4,Plâtre!B4,Enduits!B4,'Bois et dérivés'!B4,Isolants!B5,Divers!B4,'Matériaux de construction non h'!B4,'Id a la composition 1'!B6)</f>
        <v>Identique à la composition principale</v>
      </c>
      <c r="C6" t="str">
        <f>CHOOSE('Gamme de matériau'!$C$13,Aucun!C4,'Vide et comble'!C4,Métaux!C4,'Pierre naturelle'!C4,Briques!C4,'Blocs de béton'!C4,Béton!C4,Plâtre!C4,Enduits!C4,'Bois et dérivés'!C4,Isolants!C5,Divers!C4,'Matériaux de construction non h'!C4,'Id a la composition 1'!C6)</f>
        <v>Identique à la composition principale</v>
      </c>
      <c r="D6" t="str">
        <f>CHOOSE('Gamme de matériau'!$C$13,Aucun!D4,'Vide et comble'!D4,Métaux!D4,'Pierre naturelle'!D4,Briques!D4,'Blocs de béton'!D4,Béton!D4,Plâtre!D4,Enduits!D4,'Bois et dérivés'!D4,Isolants!D5,Divers!D4,'Matériaux de construction non h'!D4,'Id a la composition 1'!D6)</f>
        <v>Identique à la composition principale</v>
      </c>
      <c r="E6" t="str">
        <f>CHOOSE('Gamme de matériau'!$C$13,Aucun!E4,'Vide et comble'!E4,Métaux!E4,'Pierre naturelle'!E4,Briques!E4,'Blocs de béton'!E4,Béton!E4,Plâtre!E4,Enduits!E4,'Bois et dérivés'!E4,Isolants!E5,Divers!E4,'Matériaux de construction non h'!E4,'Id a la composition 1'!E6)</f>
        <v>Identique à la composition principale</v>
      </c>
      <c r="F6" t="str">
        <f>CHOOSE('Gamme de matériau'!$C$13,Aucun!F4,'Vide et comble'!F4,Métaux!F4,'Pierre naturelle'!F4,Briques!F4,'Blocs de béton'!F4,Béton!F4,Plâtre!F4,Enduits!F4,'Bois et dérivés'!F4,Isolants!F5,Divers!F4,'Matériaux de construction non h'!F4,'Id a la composition 1'!F6)</f>
        <v>Identique à la composition principale</v>
      </c>
    </row>
    <row r="7" spans="2:7" x14ac:dyDescent="0.25">
      <c r="B7" t="str">
        <f>CHOOSE('Gamme de matériau'!$C$13,Aucun!B5,'Vide et comble'!B5,Métaux!B5,'Pierre naturelle'!B5,Briques!B5,'Blocs de béton'!B5,Béton!B5,Plâtre!B5,Enduits!B5,'Bois et dérivés'!B5,Isolants!B6,Divers!B5,'Matériaux de construction non h'!B5,'Id a la composition 1'!B7)</f>
        <v>Identique à la composition principale</v>
      </c>
      <c r="C7" t="str">
        <f>CHOOSE('Gamme de matériau'!$C$13,Aucun!C5,'Vide et comble'!C5,Métaux!C5,'Pierre naturelle'!C5,Briques!C5,'Blocs de béton'!C5,Béton!C5,Plâtre!C5,Enduits!C5,'Bois et dérivés'!C5,Isolants!C6,Divers!C5,'Matériaux de construction non h'!C5,'Id a la composition 1'!C7)</f>
        <v>Identique à la composition principale</v>
      </c>
      <c r="D7" t="str">
        <f>CHOOSE('Gamme de matériau'!$C$13,Aucun!D5,'Vide et comble'!D5,Métaux!D5,'Pierre naturelle'!D5,Briques!D5,'Blocs de béton'!D5,Béton!D5,Plâtre!D5,Enduits!D5,'Bois et dérivés'!D5,Isolants!D6,Divers!D5,'Matériaux de construction non h'!D5,'Id a la composition 1'!D7)</f>
        <v>Identique à la composition principale</v>
      </c>
      <c r="E7" t="str">
        <f>CHOOSE('Gamme de matériau'!$C$13,Aucun!E5,'Vide et comble'!E5,Métaux!E5,'Pierre naturelle'!E5,Briques!E5,'Blocs de béton'!E5,Béton!E5,Plâtre!E5,Enduits!E5,'Bois et dérivés'!E5,Isolants!E6,Divers!E5,'Matériaux de construction non h'!E5,'Id a la composition 1'!E7)</f>
        <v>Identique à la composition principale</v>
      </c>
      <c r="F7" t="str">
        <f>CHOOSE('Gamme de matériau'!$C$13,Aucun!F5,'Vide et comble'!F5,Métaux!F5,'Pierre naturelle'!F5,Briques!F5,'Blocs de béton'!F5,Béton!F5,Plâtre!F5,Enduits!F5,'Bois et dérivés'!F5,Isolants!F6,Divers!F5,'Matériaux de construction non h'!F5,'Id a la composition 1'!F7)</f>
        <v>Identique à la composition principale</v>
      </c>
    </row>
    <row r="8" spans="2:7" x14ac:dyDescent="0.25">
      <c r="B8" t="str">
        <f>CHOOSE('Gamme de matériau'!$C$13,Aucun!B6,'Vide et comble'!B6,Métaux!B6,'Pierre naturelle'!B6,Briques!B6,'Blocs de béton'!B6,Béton!B6,Plâtre!B6,Enduits!B6,'Bois et dérivés'!B6,Isolants!B7,Divers!B6,'Matériaux de construction non h'!B6,'Id a la composition 1'!B8)</f>
        <v>Identique à la composition principale</v>
      </c>
      <c r="C8" t="str">
        <f>CHOOSE('Gamme de matériau'!$C$13,Aucun!C6,'Vide et comble'!C6,Métaux!C6,'Pierre naturelle'!C6,Briques!C6,'Blocs de béton'!C6,Béton!C6,Plâtre!C6,Enduits!C6,'Bois et dérivés'!C6,Isolants!C7,Divers!C6,'Matériaux de construction non h'!C6,'Id a la composition 1'!C8)</f>
        <v>Identique à la composition principale</v>
      </c>
      <c r="D8" t="str">
        <f>CHOOSE('Gamme de matériau'!$C$13,Aucun!D6,'Vide et comble'!D6,Métaux!D6,'Pierre naturelle'!D6,Briques!D6,'Blocs de béton'!D6,Béton!D6,Plâtre!D6,Enduits!D6,'Bois et dérivés'!D6,Isolants!D7,Divers!D6,'Matériaux de construction non h'!D6,'Id a la composition 1'!D8)</f>
        <v>Identique à la composition principale</v>
      </c>
      <c r="E8" t="str">
        <f>CHOOSE('Gamme de matériau'!$C$13,Aucun!E6,'Vide et comble'!E6,Métaux!E6,'Pierre naturelle'!E6,Briques!E6,'Blocs de béton'!E6,Béton!E6,Plâtre!E6,Enduits!E6,'Bois et dérivés'!E6,Isolants!E7,Divers!E6,'Matériaux de construction non h'!E6,'Id a la composition 1'!E8)</f>
        <v>Identique à la composition principale</v>
      </c>
      <c r="F8" t="str">
        <f>CHOOSE('Gamme de matériau'!$C$13,Aucun!F6,'Vide et comble'!F6,Métaux!F6,'Pierre naturelle'!F6,Briques!F6,'Blocs de béton'!F6,Béton!F6,Plâtre!F6,Enduits!F6,'Bois et dérivés'!F6,Isolants!#REF!,Divers!F6,'Matériaux de construction non h'!F6,'Id a la composition 1'!F8)</f>
        <v>Identique à la composition principale</v>
      </c>
    </row>
    <row r="9" spans="2:7" x14ac:dyDescent="0.25">
      <c r="B9" t="str">
        <f>CHOOSE('Gamme de matériau'!$C$13,Aucun!B7,'Vide et comble'!B7,Métaux!B7,'Pierre naturelle'!B7,Briques!B7,'Blocs de béton'!B7,Béton!B7,Plâtre!B7,Enduits!B7,'Bois et dérivés'!B7,Isolants!B8,Divers!B7,'Matériaux de construction non h'!B7,'Id a la composition 1'!B9)</f>
        <v>Identique à la composition principale</v>
      </c>
      <c r="C9" t="str">
        <f>CHOOSE('Gamme de matériau'!$C$13,Aucun!C7,'Vide et comble'!C7,Métaux!C7,'Pierre naturelle'!C7,Briques!C7,'Blocs de béton'!C7,Béton!C7,Plâtre!C7,Enduits!C7,'Bois et dérivés'!C7,Isolants!C8,Divers!C7,'Matériaux de construction non h'!C7,'Id a la composition 1'!C9)</f>
        <v>Identique à la composition principale</v>
      </c>
      <c r="D9" t="str">
        <f>CHOOSE('Gamme de matériau'!$C$13,Aucun!D7,'Vide et comble'!D7,Métaux!D7,'Pierre naturelle'!D7,Briques!D7,'Blocs de béton'!D7,Béton!D7,Plâtre!D7,Enduits!D7,'Bois et dérivés'!D7,Isolants!D8,Divers!D7,'Matériaux de construction non h'!D7,'Id a la composition 1'!D9)</f>
        <v>Identique à la composition principale</v>
      </c>
      <c r="E9" t="str">
        <f>CHOOSE('Gamme de matériau'!$C$13,Aucun!E7,'Vide et comble'!E7,Métaux!E7,'Pierre naturelle'!E7,Briques!E7,'Blocs de béton'!E7,Béton!E7,Plâtre!E7,Enduits!E7,'Bois et dérivés'!E7,Isolants!E8,Divers!E7,'Matériaux de construction non h'!E7,'Id a la composition 1'!E9)</f>
        <v>Identique à la composition principale</v>
      </c>
      <c r="F9" t="str">
        <f>CHOOSE('Gamme de matériau'!$C$13,Aucun!F7,'Vide et comble'!F7,Métaux!F7,'Pierre naturelle'!F7,Briques!F7,'Blocs de béton'!F7,Béton!F7,Plâtre!F7,Enduits!F7,'Bois et dérivés'!F7,Isolants!F8,Divers!F7,'Matériaux de construction non h'!F7,'Id a la composition 1'!F9)</f>
        <v>Identique à la composition principale</v>
      </c>
    </row>
    <row r="10" spans="2:7" x14ac:dyDescent="0.25">
      <c r="B10" t="str">
        <f>CHOOSE('Gamme de matériau'!$C$13,Aucun!B8,'Vide et comble'!B8,Métaux!B8,'Pierre naturelle'!B8,Briques!B8,'Blocs de béton'!B8,Béton!B8,Plâtre!B8,Enduits!B8,'Bois et dérivés'!B8,Isolants!B9,Divers!B8,'Matériaux de construction non h'!B8,'Id a la composition 1'!B10)</f>
        <v>Identique à la composition principale</v>
      </c>
      <c r="C10" t="str">
        <f>CHOOSE('Gamme de matériau'!$C$13,Aucun!C8,'Vide et comble'!C8,Métaux!C8,'Pierre naturelle'!C8,Briques!C8,'Blocs de béton'!C8,Béton!C8,Plâtre!C8,Enduits!C8,'Bois et dérivés'!C8,Isolants!C9,Divers!C8,'Matériaux de construction non h'!C8,'Id a la composition 1'!C10)</f>
        <v>Identique à la composition principale</v>
      </c>
      <c r="D10" t="str">
        <f>CHOOSE('Gamme de matériau'!$C$13,Aucun!D8,'Vide et comble'!D8,Métaux!D8,'Pierre naturelle'!D8,Briques!D8,'Blocs de béton'!D8,Béton!D8,Plâtre!D8,Enduits!D8,'Bois et dérivés'!D8,Isolants!D9,Divers!D8,'Matériaux de construction non h'!D8,'Id a la composition 1'!D10)</f>
        <v>Identique à la composition principale</v>
      </c>
      <c r="E10" t="str">
        <f>CHOOSE('Gamme de matériau'!$C$13,Aucun!E8,'Vide et comble'!E8,Métaux!E8,'Pierre naturelle'!E8,Briques!E8,'Blocs de béton'!E8,Béton!E8,Plâtre!E8,Enduits!E8,'Bois et dérivés'!E8,Isolants!E9,Divers!E8,'Matériaux de construction non h'!E8,'Id a la composition 1'!E10)</f>
        <v>Identique à la composition principale</v>
      </c>
      <c r="F10" t="str">
        <f>CHOOSE('Gamme de matériau'!$C$13,Aucun!F8,'Vide et comble'!F8,Métaux!F8,'Pierre naturelle'!F8,Briques!F8,'Blocs de béton'!F8,Béton!F8,Plâtre!F8,Enduits!F8,'Bois et dérivés'!F8,Isolants!F9,Divers!F8,'Matériaux de construction non h'!F8,'Id a la composition 1'!F10)</f>
        <v>Identique à la composition principale</v>
      </c>
    </row>
    <row r="11" spans="2:7" x14ac:dyDescent="0.25">
      <c r="B11" t="str">
        <f>CHOOSE('Gamme de matériau'!$C$13,Aucun!B9,'Vide et comble'!B9,Métaux!B9,'Pierre naturelle'!B9,Briques!B9,'Blocs de béton'!B9,Béton!B9,Plâtre!B9,Enduits!B9,'Bois et dérivés'!B9,Isolants!B10,Divers!B9,'Matériaux de construction non h'!B9,'Id a la composition 1'!B11)</f>
        <v>Identique à la composition principale</v>
      </c>
      <c r="C11" t="str">
        <f>CHOOSE('Gamme de matériau'!$C$13,Aucun!C9,'Vide et comble'!C9,Métaux!C9,'Pierre naturelle'!C9,Briques!C9,'Blocs de béton'!C9,Béton!C9,Plâtre!C9,Enduits!C9,'Bois et dérivés'!C9,Isolants!C10,Divers!C9,'Matériaux de construction non h'!C9,'Id a la composition 1'!C11)</f>
        <v>Identique à la composition principale</v>
      </c>
      <c r="D11" t="str">
        <f>CHOOSE('Gamme de matériau'!$C$13,Aucun!D9,'Vide et comble'!D9,Métaux!D9,'Pierre naturelle'!D9,Briques!D9,'Blocs de béton'!D9,Béton!D9,Plâtre!D9,Enduits!D9,'Bois et dérivés'!D9,Isolants!D10,Divers!D9,'Matériaux de construction non h'!D9,'Id a la composition 1'!D11)</f>
        <v>Identique à la composition principale</v>
      </c>
      <c r="E11" t="str">
        <f>CHOOSE('Gamme de matériau'!$C$13,Aucun!E9,'Vide et comble'!E9,Métaux!E9,'Pierre naturelle'!E9,Briques!E9,'Blocs de béton'!E9,Béton!E9,Plâtre!E9,Enduits!E9,'Bois et dérivés'!E9,Isolants!E10,Divers!E9,'Matériaux de construction non h'!E9,'Id a la composition 1'!E11)</f>
        <v>Identique à la composition principale</v>
      </c>
      <c r="F11" t="str">
        <f>CHOOSE('Gamme de matériau'!$C$13,Aucun!F9,'Vide et comble'!F9,Métaux!F9,'Pierre naturelle'!F9,Briques!F9,'Blocs de béton'!F9,Béton!F9,Plâtre!F9,Enduits!F9,'Bois et dérivés'!F9,Isolants!F10,Divers!F9,'Matériaux de construction non h'!F9,'Id a la composition 1'!F11)</f>
        <v>Identique à la composition principale</v>
      </c>
    </row>
    <row r="12" spans="2:7" x14ac:dyDescent="0.25">
      <c r="B12" t="str">
        <f>CHOOSE('Gamme de matériau'!$C$13,Aucun!B10,'Vide et comble'!B10,Métaux!B10,'Pierre naturelle'!B10,Briques!B10,'Blocs de béton'!B10,Béton!B10,Plâtre!B10,Enduits!B10,'Bois et dérivés'!B10,Isolants!B11,Divers!B10,'Matériaux de construction non h'!B10,'Id a la composition 1'!B12)</f>
        <v>Identique à la composition principale</v>
      </c>
      <c r="C12" t="str">
        <f>CHOOSE('Gamme de matériau'!$C$13,Aucun!C10,'Vide et comble'!C10,Métaux!C10,'Pierre naturelle'!C10,Briques!C10,'Blocs de béton'!C10,Béton!C10,Plâtre!C10,Enduits!C10,'Bois et dérivés'!C10,Isolants!C11,Divers!C10,'Matériaux de construction non h'!C10,'Id a la composition 1'!C12)</f>
        <v>Identique à la composition principale</v>
      </c>
      <c r="D12" t="str">
        <f>CHOOSE('Gamme de matériau'!$C$13,Aucun!D10,'Vide et comble'!D10,Métaux!D10,'Pierre naturelle'!D10,Briques!D10,'Blocs de béton'!D10,Béton!D10,Plâtre!D10,Enduits!D10,'Bois et dérivés'!D10,Isolants!D11,Divers!D10,'Matériaux de construction non h'!D10,'Id a la composition 1'!D12)</f>
        <v>Identique à la composition principale</v>
      </c>
      <c r="E12" t="str">
        <f>CHOOSE('Gamme de matériau'!$C$13,Aucun!E10,'Vide et comble'!E10,Métaux!E10,'Pierre naturelle'!E10,Briques!E10,'Blocs de béton'!E10,Béton!E10,Plâtre!E10,Enduits!E10,'Bois et dérivés'!E10,Isolants!E11,Divers!E10,'Matériaux de construction non h'!E10,'Id a la composition 1'!E12)</f>
        <v>Identique à la composition principale</v>
      </c>
      <c r="F12" t="str">
        <f>CHOOSE('Gamme de matériau'!$C$13,Aucun!F10,'Vide et comble'!F10,Métaux!F10,'Pierre naturelle'!F10,Briques!F10,'Blocs de béton'!F10,Béton!F10,Plâtre!F10,Enduits!F10,'Bois et dérivés'!F10,Isolants!F11,Divers!F10,'Matériaux de construction non h'!F10,'Id a la composition 1'!F12)</f>
        <v>Identique à la composition principale</v>
      </c>
    </row>
    <row r="13" spans="2:7" x14ac:dyDescent="0.25">
      <c r="B13" t="str">
        <f>CHOOSE('Gamme de matériau'!$C$13,Aucun!B11,'Vide et comble'!B11,Métaux!B11,'Pierre naturelle'!B11,Briques!B11,'Blocs de béton'!B11,Béton!B11,Plâtre!B11,Enduits!B11,'Bois et dérivés'!B11,Isolants!B12,Divers!B11,'Matériaux de construction non h'!B11,'Id a la composition 1'!B13)</f>
        <v>Identique à la composition principale</v>
      </c>
      <c r="C13" t="str">
        <f>CHOOSE('Gamme de matériau'!$C$13,Aucun!C11,'Vide et comble'!C11,Métaux!C11,'Pierre naturelle'!C11,Briques!C11,'Blocs de béton'!C11,Béton!C11,Plâtre!C11,Enduits!C11,'Bois et dérivés'!C11,Isolants!C12,Divers!C11,'Matériaux de construction non h'!C11,'Id a la composition 1'!C13)</f>
        <v>Identique à la composition principale</v>
      </c>
      <c r="D13" t="str">
        <f>CHOOSE('Gamme de matériau'!$C$13,Aucun!D11,'Vide et comble'!D11,Métaux!D11,'Pierre naturelle'!D11,Briques!D11,'Blocs de béton'!D11,Béton!D11,Plâtre!D11,Enduits!D11,'Bois et dérivés'!D11,Isolants!D12,Divers!D11,'Matériaux de construction non h'!D11,'Id a la composition 1'!D13)</f>
        <v>Identique à la composition principale</v>
      </c>
      <c r="E13" t="str">
        <f>CHOOSE('Gamme de matériau'!$C$13,Aucun!E11,'Vide et comble'!E11,Métaux!E11,'Pierre naturelle'!E11,Briques!E11,'Blocs de béton'!E11,Béton!E11,Plâtre!E11,Enduits!E11,'Bois et dérivés'!E11,Isolants!E12,Divers!E11,'Matériaux de construction non h'!E11,'Id a la composition 1'!E13)</f>
        <v>Identique à la composition principale</v>
      </c>
      <c r="F13" t="str">
        <f>CHOOSE('Gamme de matériau'!$C$13,Aucun!F11,'Vide et comble'!F11,Métaux!F11,'Pierre naturelle'!F11,Briques!F11,'Blocs de béton'!F11,Béton!F11,Plâtre!F11,Enduits!F11,'Bois et dérivés'!F11,Isolants!F12,Divers!F11,'Matériaux de construction non h'!F11,'Id a la composition 1'!F13)</f>
        <v>Identique à la composition principale</v>
      </c>
    </row>
    <row r="14" spans="2:7" x14ac:dyDescent="0.25">
      <c r="B14" t="str">
        <f>CHOOSE('Gamme de matériau'!$C$13,Aucun!B12,'Vide et comble'!B12,Métaux!B12,'Pierre naturelle'!B12,Briques!B12,'Blocs de béton'!B12,Béton!B12,Plâtre!B12,Enduits!B12,'Bois et dérivés'!B12,Isolants!B13,Divers!B12,'Matériaux de construction non h'!B12,'Id a la composition 1'!B14)</f>
        <v>Identique à la composition principale</v>
      </c>
      <c r="C14" t="str">
        <f>CHOOSE('Gamme de matériau'!$C$13,Aucun!C12,'Vide et comble'!C12,Métaux!C12,'Pierre naturelle'!C12,Briques!C12,'Blocs de béton'!C12,Béton!C12,Plâtre!C12,Enduits!C12,'Bois et dérivés'!C12,Isolants!C13,Divers!C12,'Matériaux de construction non h'!C12,'Id a la composition 1'!C14)</f>
        <v>Identique à la composition principale</v>
      </c>
      <c r="D14" t="str">
        <f>CHOOSE('Gamme de matériau'!$C$13,Aucun!D12,'Vide et comble'!D12,Métaux!D12,'Pierre naturelle'!D12,Briques!D12,'Blocs de béton'!D12,Béton!D12,Plâtre!D12,Enduits!D12,'Bois et dérivés'!D12,Isolants!D13,Divers!D12,'Matériaux de construction non h'!D12,'Id a la composition 1'!D14)</f>
        <v>Identique à la composition principale</v>
      </c>
      <c r="E14" t="str">
        <f>CHOOSE('Gamme de matériau'!$C$13,Aucun!E12,'Vide et comble'!E12,Métaux!E12,'Pierre naturelle'!E12,Briques!E12,'Blocs de béton'!E12,Béton!E12,Plâtre!E12,Enduits!E12,'Bois et dérivés'!E12,Isolants!E13,Divers!E12,'Matériaux de construction non h'!E12,'Id a la composition 1'!E14)</f>
        <v>Identique à la composition principale</v>
      </c>
      <c r="F14" t="str">
        <f>CHOOSE('Gamme de matériau'!$C$13,Aucun!F12,'Vide et comble'!F12,Métaux!F12,'Pierre naturelle'!F12,Briques!F12,'Blocs de béton'!F12,Béton!F12,Plâtre!F12,Enduits!F12,'Bois et dérivés'!F12,Isolants!F13,Divers!F12,'Matériaux de construction non h'!F12,'Id a la composition 1'!F14)</f>
        <v>Identique à la composition principale</v>
      </c>
    </row>
    <row r="15" spans="2:7" x14ac:dyDescent="0.25">
      <c r="B15" t="str">
        <f>CHOOSE('Gamme de matériau'!$C$13,Aucun!B13,'Vide et comble'!B13,Métaux!B13,'Pierre naturelle'!B13,Briques!B13,'Blocs de béton'!B13,Béton!B13,Plâtre!B13,Enduits!B13,'Bois et dérivés'!B13,Isolants!B14,Divers!B13,'Matériaux de construction non h'!B13,'Id a la composition 1'!B15)</f>
        <v>Identique à la composition principale</v>
      </c>
      <c r="C15" t="str">
        <f>CHOOSE('Gamme de matériau'!$C$13,Aucun!C13,'Vide et comble'!C13,Métaux!C13,'Pierre naturelle'!C13,Briques!C13,'Blocs de béton'!C13,Béton!C13,Plâtre!C13,Enduits!C13,'Bois et dérivés'!C13,Isolants!C14,Divers!C13,'Matériaux de construction non h'!C13,'Id a la composition 1'!C15)</f>
        <v>Identique à la composition principale</v>
      </c>
      <c r="D15" t="str">
        <f>CHOOSE('Gamme de matériau'!$C$13,Aucun!D13,'Vide et comble'!D13,Métaux!D13,'Pierre naturelle'!D13,Briques!D13,'Blocs de béton'!D13,Béton!D13,Plâtre!D13,Enduits!D13,'Bois et dérivés'!D13,Isolants!D14,Divers!D13,'Matériaux de construction non h'!D13,'Id a la composition 1'!D15)</f>
        <v>Identique à la composition principale</v>
      </c>
      <c r="E15" t="str">
        <f>CHOOSE('Gamme de matériau'!$C$13,Aucun!E13,'Vide et comble'!E13,Métaux!E13,'Pierre naturelle'!E13,Briques!E13,'Blocs de béton'!E13,Béton!E13,Plâtre!E13,Enduits!E13,'Bois et dérivés'!E13,Isolants!E14,Divers!E13,'Matériaux de construction non h'!E13,'Id a la composition 1'!E15)</f>
        <v>Identique à la composition principale</v>
      </c>
      <c r="F15" t="str">
        <f>CHOOSE('Gamme de matériau'!$C$13,Aucun!F13,'Vide et comble'!F13,Métaux!F13,'Pierre naturelle'!F13,Briques!F13,'Blocs de béton'!F13,Béton!F13,Plâtre!F13,Enduits!F13,'Bois et dérivés'!F13,Isolants!F14,Divers!F13,'Matériaux de construction non h'!F13,'Id a la composition 1'!F15)</f>
        <v>Identique à la composition principale</v>
      </c>
    </row>
    <row r="16" spans="2:7" x14ac:dyDescent="0.25">
      <c r="B16" t="str">
        <f>CHOOSE('Gamme de matériau'!$C$13,Aucun!B14,'Vide et comble'!B14,Métaux!B14,'Pierre naturelle'!B14,Briques!B14,'Blocs de béton'!B14,Béton!B14,Plâtre!B14,Enduits!B14,'Bois et dérivés'!B14,Isolants!B15,Divers!B14,'Matériaux de construction non h'!B14,'Id a la composition 1'!B16)</f>
        <v>Identique à la composition principale</v>
      </c>
      <c r="C16" t="str">
        <f>CHOOSE('Gamme de matériau'!$C$13,Aucun!C14,'Vide et comble'!C14,Métaux!C14,'Pierre naturelle'!C14,Briques!C14,'Blocs de béton'!C14,Béton!C14,Plâtre!C14,Enduits!C14,'Bois et dérivés'!C14,Isolants!C15,Divers!C14,'Matériaux de construction non h'!C14,'Id a la composition 1'!C16)</f>
        <v>Identique à la composition principale</v>
      </c>
      <c r="D16" t="str">
        <f>CHOOSE('Gamme de matériau'!$C$13,Aucun!D14,'Vide et comble'!D14,Métaux!D14,'Pierre naturelle'!D14,Briques!D14,'Blocs de béton'!D14,Béton!D14,Plâtre!D14,Enduits!D14,'Bois et dérivés'!D14,Isolants!D15,Divers!D14,'Matériaux de construction non h'!D14,'Id a la composition 1'!D16)</f>
        <v>Identique à la composition principale</v>
      </c>
      <c r="E16" t="str">
        <f>CHOOSE('Gamme de matériau'!$C$13,Aucun!E14,'Vide et comble'!E14,Métaux!E14,'Pierre naturelle'!E14,Briques!E14,'Blocs de béton'!E14,Béton!E14,Plâtre!E14,Enduits!E14,'Bois et dérivés'!E14,Isolants!E15,Divers!E14,'Matériaux de construction non h'!E14,'Id a la composition 1'!E16)</f>
        <v>Identique à la composition principale</v>
      </c>
      <c r="F16" t="str">
        <f>CHOOSE('Gamme de matériau'!$C$13,Aucun!F14,'Vide et comble'!F14,Métaux!F14,'Pierre naturelle'!F14,Briques!F14,'Blocs de béton'!F14,Béton!F14,Plâtre!F14,Enduits!F14,'Bois et dérivés'!F14,Isolants!F15,Divers!F14,'Matériaux de construction non h'!F14,'Id a la composition 1'!F16)</f>
        <v>Identique à la composition principale</v>
      </c>
    </row>
    <row r="17" spans="2:6" x14ac:dyDescent="0.25">
      <c r="B17" t="str">
        <f>CHOOSE('Gamme de matériau'!$C$13,Aucun!B15,'Vide et comble'!B15,Métaux!B15,'Pierre naturelle'!B15,Briques!B15,'Blocs de béton'!B15,Béton!B15,Plâtre!B15,Enduits!B15,'Bois et dérivés'!B15,Isolants!B16,Divers!B15,'Matériaux de construction non h'!B15,'Id a la composition 1'!B17)</f>
        <v>Identique à la composition principale</v>
      </c>
      <c r="C17" t="str">
        <f>CHOOSE('Gamme de matériau'!$C$13,Aucun!C15,'Vide et comble'!C15,Métaux!C15,'Pierre naturelle'!C15,Briques!C15,'Blocs de béton'!C15,Béton!C15,Plâtre!C15,Enduits!C15,'Bois et dérivés'!C15,Isolants!C16,Divers!C15,'Matériaux de construction non h'!C15,'Id a la composition 1'!C17)</f>
        <v>Identique à la composition principale</v>
      </c>
      <c r="D17" t="str">
        <f>CHOOSE('Gamme de matériau'!$C$13,Aucun!D15,'Vide et comble'!D15,Métaux!D15,'Pierre naturelle'!D15,Briques!D15,'Blocs de béton'!D15,Béton!D15,Plâtre!D15,Enduits!D15,'Bois et dérivés'!D15,Isolants!D16,Divers!D15,'Matériaux de construction non h'!D15,'Id a la composition 1'!D17)</f>
        <v>Identique à la composition principale</v>
      </c>
      <c r="E17" t="str">
        <f>CHOOSE('Gamme de matériau'!$C$13,Aucun!E15,'Vide et comble'!E15,Métaux!E15,'Pierre naturelle'!E15,Briques!E15,'Blocs de béton'!E15,Béton!E15,Plâtre!E15,Enduits!E15,'Bois et dérivés'!E15,Isolants!E16,Divers!E15,'Matériaux de construction non h'!E15,'Id a la composition 1'!E17)</f>
        <v>Identique à la composition principale</v>
      </c>
      <c r="F17" t="str">
        <f>CHOOSE('Gamme de matériau'!$C$13,Aucun!F15,'Vide et comble'!F15,Métaux!F15,'Pierre naturelle'!F15,Briques!F15,'Blocs de béton'!F15,Béton!F15,Plâtre!F15,Enduits!F15,'Bois et dérivés'!F15,Isolants!F16,Divers!F15,'Matériaux de construction non h'!F15,'Id a la composition 1'!F17)</f>
        <v>Identique à la composition principale</v>
      </c>
    </row>
    <row r="18" spans="2:6" x14ac:dyDescent="0.25">
      <c r="B18" t="str">
        <f>CHOOSE('Gamme de matériau'!$C$13,Aucun!B16,'Vide et comble'!B16,Métaux!B16,'Pierre naturelle'!B16,Briques!B16,'Blocs de béton'!B16,Béton!B16,Plâtre!B16,Enduits!B16,'Bois et dérivés'!B16,Isolants!B17,Divers!B16,'Matériaux de construction non h'!B16,'Id a la composition 1'!B18)</f>
        <v>Identique à la composition principale</v>
      </c>
      <c r="C18" t="str">
        <f>CHOOSE('Gamme de matériau'!$C$13,Aucun!C16,'Vide et comble'!C16,Métaux!C16,'Pierre naturelle'!C16,Briques!C16,'Blocs de béton'!C16,Béton!C16,Plâtre!C16,Enduits!C16,'Bois et dérivés'!C16,Isolants!C17,Divers!C16,'Matériaux de construction non h'!C16,'Id a la composition 1'!C18)</f>
        <v>Identique à la composition principale</v>
      </c>
      <c r="D18" t="str">
        <f>CHOOSE('Gamme de matériau'!$C$13,Aucun!D16,'Vide et comble'!D16,Métaux!D16,'Pierre naturelle'!D16,Briques!D16,'Blocs de béton'!D16,Béton!D16,Plâtre!D16,Enduits!D16,'Bois et dérivés'!D16,Isolants!D17,Divers!D16,'Matériaux de construction non h'!D16,'Id a la composition 1'!D18)</f>
        <v>Identique à la composition principale</v>
      </c>
      <c r="E18" t="str">
        <f>CHOOSE('Gamme de matériau'!$C$13,Aucun!E16,'Vide et comble'!E16,Métaux!E16,'Pierre naturelle'!E16,Briques!E16,'Blocs de béton'!E16,Béton!E16,Plâtre!E16,Enduits!E16,'Bois et dérivés'!E16,Isolants!E17,Divers!E16,'Matériaux de construction non h'!E16,'Id a la composition 1'!E18)</f>
        <v>Identique à la composition principale</v>
      </c>
      <c r="F18" t="str">
        <f>CHOOSE('Gamme de matériau'!$C$13,Aucun!F16,'Vide et comble'!F16,Métaux!F16,'Pierre naturelle'!F16,Briques!F16,'Blocs de béton'!F16,Béton!F16,Plâtre!F16,Enduits!F16,'Bois et dérivés'!F16,Isolants!F17,Divers!F16,'Matériaux de construction non h'!F16,'Id a la composition 1'!F18)</f>
        <v>Identique à la composition principale</v>
      </c>
    </row>
    <row r="19" spans="2:6" x14ac:dyDescent="0.25">
      <c r="B19" t="str">
        <f>CHOOSE('Gamme de matériau'!$C$13,Aucun!B17,'Vide et comble'!B17,Métaux!B17,'Pierre naturelle'!B17,Briques!B17,'Blocs de béton'!B17,Béton!B17,Plâtre!B17,Enduits!B17,'Bois et dérivés'!B17,Isolants!B18,Divers!B17,'Matériaux de construction non h'!B17,'Id a la composition 1'!B19)</f>
        <v>Identique à la composition principale</v>
      </c>
      <c r="C19" t="str">
        <f>CHOOSE('Gamme de matériau'!$C$13,Aucun!C17,'Vide et comble'!C17,Métaux!C17,'Pierre naturelle'!C17,Briques!C17,'Blocs de béton'!C17,Béton!C17,Plâtre!C17,Enduits!C17,'Bois et dérivés'!C17,Isolants!C18,Divers!C17,'Matériaux de construction non h'!C17,'Id a la composition 1'!C19)</f>
        <v>Identique à la composition principale</v>
      </c>
      <c r="D19" t="str">
        <f>CHOOSE('Gamme de matériau'!$C$13,Aucun!D17,'Vide et comble'!D17,Métaux!D17,'Pierre naturelle'!D17,Briques!D17,'Blocs de béton'!D17,Béton!D17,Plâtre!D17,Enduits!D17,'Bois et dérivés'!D17,Isolants!D18,Divers!D17,'Matériaux de construction non h'!D17,'Id a la composition 1'!D19)</f>
        <v>Identique à la composition principale</v>
      </c>
      <c r="E19" t="str">
        <f>CHOOSE('Gamme de matériau'!$C$13,Aucun!E17,'Vide et comble'!E17,Métaux!E17,'Pierre naturelle'!E17,Briques!E17,'Blocs de béton'!E17,Béton!E17,Plâtre!E17,Enduits!E17,'Bois et dérivés'!E17,Isolants!E18,Divers!E17,'Matériaux de construction non h'!E17,'Id a la composition 1'!E19)</f>
        <v>Identique à la composition principale</v>
      </c>
      <c r="F19" t="str">
        <f>CHOOSE('Gamme de matériau'!$C$13,Aucun!F17,'Vide et comble'!F17,Métaux!F17,'Pierre naturelle'!F17,Briques!F17,'Blocs de béton'!F17,Béton!F17,Plâtre!F17,Enduits!F17,'Bois et dérivés'!F17,Isolants!F18,Divers!F17,'Matériaux de construction non h'!F17,'Id a la composition 1'!F19)</f>
        <v>Identique à la composition principale</v>
      </c>
    </row>
    <row r="20" spans="2:6" x14ac:dyDescent="0.25">
      <c r="B20" t="str">
        <f>CHOOSE('Gamme de matériau'!$C$13,Aucun!B18,'Vide et comble'!B18,Métaux!B18,'Pierre naturelle'!B18,Briques!B18,'Blocs de béton'!B18,Béton!B18,Plâtre!B18,Enduits!B18,'Bois et dérivés'!B18,Isolants!B19,Divers!B18,'Matériaux de construction non h'!B18,'Id a la composition 1'!B20)</f>
        <v>Identique à la composition principale</v>
      </c>
      <c r="C20" t="str">
        <f>CHOOSE('Gamme de matériau'!$C$13,Aucun!C18,'Vide et comble'!C18,Métaux!C18,'Pierre naturelle'!C18,Briques!C18,'Blocs de béton'!C18,Béton!C18,Plâtre!C18,Enduits!C18,'Bois et dérivés'!C18,Isolants!C19,Divers!C18,'Matériaux de construction non h'!C18,'Id a la composition 1'!C20)</f>
        <v>Identique à la composition principale</v>
      </c>
      <c r="D20" t="str">
        <f>CHOOSE('Gamme de matériau'!$C$13,Aucun!D18,'Vide et comble'!D18,Métaux!D18,'Pierre naturelle'!D18,Briques!D18,'Blocs de béton'!D18,Béton!D18,Plâtre!D18,Enduits!D18,'Bois et dérivés'!D18,Isolants!D19,Divers!D18,'Matériaux de construction non h'!D18,'Id a la composition 1'!D20)</f>
        <v>Identique à la composition principale</v>
      </c>
      <c r="E20" t="str">
        <f>CHOOSE('Gamme de matériau'!$C$13,Aucun!E18,'Vide et comble'!E18,Métaux!E18,'Pierre naturelle'!E18,Briques!E18,'Blocs de béton'!E18,Béton!E18,Plâtre!E18,Enduits!E18,'Bois et dérivés'!E18,Isolants!E19,Divers!E18,'Matériaux de construction non h'!E18,'Id a la composition 1'!E20)</f>
        <v>Identique à la composition principale</v>
      </c>
      <c r="F20" t="str">
        <f>CHOOSE('Gamme de matériau'!$C$13,Aucun!F18,'Vide et comble'!F18,Métaux!F18,'Pierre naturelle'!F18,Briques!F18,'Blocs de béton'!F18,Béton!F18,Plâtre!F18,Enduits!F18,'Bois et dérivés'!F18,Isolants!F19,Divers!F18,'Matériaux de construction non h'!F18,'Id a la composition 1'!F20)</f>
        <v>Identique à la composition principale</v>
      </c>
    </row>
    <row r="21" spans="2:6" x14ac:dyDescent="0.25">
      <c r="B21" t="str">
        <f>CHOOSE('Gamme de matériau'!$C$13,Aucun!B19,'Vide et comble'!B19,Métaux!B19,'Pierre naturelle'!B19,Briques!B19,'Blocs de béton'!B19,Béton!B19,Plâtre!B19,Enduits!B19,'Bois et dérivés'!B19,Isolants!B20,Divers!B19,'Matériaux de construction non h'!B19,'Id a la composition 1'!B21)</f>
        <v>Identique à la composition principale</v>
      </c>
      <c r="C21" t="str">
        <f>CHOOSE('Gamme de matériau'!$C$13,Aucun!C19,'Vide et comble'!C19,Métaux!C19,'Pierre naturelle'!C19,Briques!C19,'Blocs de béton'!C19,Béton!C19,Plâtre!C19,Enduits!C19,'Bois et dérivés'!C19,Isolants!C20,Divers!C19,'Matériaux de construction non h'!C19,'Id a la composition 1'!C21)</f>
        <v>Identique à la composition principale</v>
      </c>
      <c r="D21" t="str">
        <f>CHOOSE('Gamme de matériau'!$C$13,Aucun!D19,'Vide et comble'!D19,Métaux!D19,'Pierre naturelle'!D19,Briques!D19,'Blocs de béton'!D19,Béton!D19,Plâtre!D19,Enduits!D19,'Bois et dérivés'!D19,Isolants!D20,Divers!D19,'Matériaux de construction non h'!D19,'Id a la composition 1'!D21)</f>
        <v>Identique à la composition principale</v>
      </c>
      <c r="E21" t="str">
        <f>CHOOSE('Gamme de matériau'!$C$13,Aucun!E19,'Vide et comble'!E19,Métaux!E19,'Pierre naturelle'!E19,Briques!E19,'Blocs de béton'!E19,Béton!E19,Plâtre!E19,Enduits!E19,'Bois et dérivés'!E19,Isolants!E20,Divers!E19,'Matériaux de construction non h'!E19,'Id a la composition 1'!E21)</f>
        <v>Identique à la composition principale</v>
      </c>
      <c r="F21" t="str">
        <f>CHOOSE('Gamme de matériau'!$C$13,Aucun!F19,'Vide et comble'!F19,Métaux!F19,'Pierre naturelle'!F19,Briques!F19,'Blocs de béton'!F19,Béton!F19,Plâtre!F19,Enduits!F19,'Bois et dérivés'!F19,Isolants!F20,Divers!F19,'Matériaux de construction non h'!F19,'Id a la composition 1'!F21)</f>
        <v>Identique à la composition principale</v>
      </c>
    </row>
    <row r="22" spans="2:6" x14ac:dyDescent="0.25">
      <c r="B22" t="str">
        <f>CHOOSE('Gamme de matériau'!$C$13,Aucun!B20,'Vide et comble'!B20,Métaux!B20,'Pierre naturelle'!B20,Briques!B20,'Blocs de béton'!B20,Béton!B20,Plâtre!B20,Enduits!B20,'Bois et dérivés'!B20,Isolants!B21,Divers!B20,'Matériaux de construction non h'!B20,'Id a la composition 1'!B22)</f>
        <v>Identique à la composition principale</v>
      </c>
      <c r="C22" t="str">
        <f>CHOOSE('Gamme de matériau'!$C$13,Aucun!C20,'Vide et comble'!C20,Métaux!C20,'Pierre naturelle'!C20,Briques!C20,'Blocs de béton'!C20,Béton!C20,Plâtre!C20,Enduits!C20,'Bois et dérivés'!C20,Isolants!C21,Divers!C20,'Matériaux de construction non h'!C20,'Id a la composition 1'!C22)</f>
        <v>Identique à la composition principale</v>
      </c>
      <c r="D22" t="str">
        <f>CHOOSE('Gamme de matériau'!$C$13,Aucun!D20,'Vide et comble'!D20,Métaux!D20,'Pierre naturelle'!D20,Briques!D20,'Blocs de béton'!D20,Béton!D20,Plâtre!D20,Enduits!D20,'Bois et dérivés'!D20,Isolants!D21,Divers!D20,'Matériaux de construction non h'!D20,'Id a la composition 1'!D22)</f>
        <v>Identique à la composition principale</v>
      </c>
      <c r="E22" t="str">
        <f>CHOOSE('Gamme de matériau'!$C$13,Aucun!E20,'Vide et comble'!E20,Métaux!E20,'Pierre naturelle'!E20,Briques!E20,'Blocs de béton'!E20,Béton!E20,Plâtre!E20,Enduits!E20,'Bois et dérivés'!E20,Isolants!E21,Divers!E20,'Matériaux de construction non h'!E20,'Id a la composition 1'!E22)</f>
        <v>Identique à la composition principale</v>
      </c>
      <c r="F22" t="str">
        <f>CHOOSE('Gamme de matériau'!$C$13,Aucun!F20,'Vide et comble'!F20,Métaux!F20,'Pierre naturelle'!F20,Briques!F20,'Blocs de béton'!F20,Béton!F20,Plâtre!F20,Enduits!F20,'Bois et dérivés'!F20,Isolants!F21,Divers!F20,'Matériaux de construction non h'!F20,'Id a la composition 1'!F22)</f>
        <v>Identique à la composition principale</v>
      </c>
    </row>
    <row r="23" spans="2:6" x14ac:dyDescent="0.25">
      <c r="B23" t="str">
        <f>CHOOSE('Gamme de matériau'!$C$13,Aucun!B21,'Vide et comble'!B21,Métaux!B21,'Pierre naturelle'!B21,Briques!B21,'Blocs de béton'!B21,Béton!B21,Plâtre!B21,Enduits!B21,'Bois et dérivés'!B21,Isolants!B22,Divers!B21,'Matériaux de construction non h'!B21,'Id a la composition 1'!B23)</f>
        <v>Identique à la composition principale</v>
      </c>
      <c r="C23" t="str">
        <f>CHOOSE('Gamme de matériau'!$C$13,Aucun!C21,'Vide et comble'!C21,Métaux!C21,'Pierre naturelle'!C21,Briques!C21,'Blocs de béton'!C21,Béton!C21,Plâtre!C21,Enduits!C21,'Bois et dérivés'!C21,Isolants!C22,Divers!C21,'Matériaux de construction non h'!C21,'Id a la composition 1'!C23)</f>
        <v>Identique à la composition principale</v>
      </c>
      <c r="D23" t="str">
        <f>CHOOSE('Gamme de matériau'!$C$13,Aucun!D21,'Vide et comble'!D21,Métaux!D21,'Pierre naturelle'!D21,Briques!D21,'Blocs de béton'!D21,Béton!D21,Plâtre!D21,Enduits!D21,'Bois et dérivés'!D21,Isolants!D22,Divers!D21,'Matériaux de construction non h'!D21,'Id a la composition 1'!D23)</f>
        <v>Identique à la composition principale</v>
      </c>
      <c r="E23" t="str">
        <f>CHOOSE('Gamme de matériau'!$C$13,Aucun!E21,'Vide et comble'!E21,Métaux!E21,'Pierre naturelle'!E21,Briques!E21,'Blocs de béton'!E21,Béton!E21,Plâtre!E21,Enduits!E21,'Bois et dérivés'!E21,Isolants!E22,Divers!E21,'Matériaux de construction non h'!E21,'Id a la composition 1'!E23)</f>
        <v>Identique à la composition principale</v>
      </c>
      <c r="F23" t="str">
        <f>CHOOSE('Gamme de matériau'!$C$13,Aucun!F21,'Vide et comble'!F21,Métaux!F21,'Pierre naturelle'!F21,Briques!F21,'Blocs de béton'!F21,Béton!F21,Plâtre!F21,Enduits!F21,'Bois et dérivés'!F21,Isolants!F22,Divers!F21,'Matériaux de construction non h'!F21,'Id a la composition 1'!F23)</f>
        <v>Identique à la composition principale</v>
      </c>
    </row>
    <row r="24" spans="2:6" x14ac:dyDescent="0.25">
      <c r="B24" t="str">
        <f>CHOOSE('Gamme de matériau'!$C$13,Aucun!B22,'Vide et comble'!B22,Métaux!B22,'Pierre naturelle'!B22,Briques!B22,'Blocs de béton'!B22,Béton!B22,Plâtre!B22,Enduits!B22,'Bois et dérivés'!B22,Isolants!B23,Divers!B22,'Matériaux de construction non h'!B22,'Id a la composition 1'!B24)</f>
        <v>Identique à la composition principale</v>
      </c>
      <c r="C24" t="str">
        <f>CHOOSE('Gamme de matériau'!$C$13,Aucun!C22,'Vide et comble'!C22,Métaux!C22,'Pierre naturelle'!C22,Briques!C22,'Blocs de béton'!C22,Béton!C22,Plâtre!C22,Enduits!C22,'Bois et dérivés'!C22,Isolants!C23,Divers!C22,'Matériaux de construction non h'!C22,'Id a la composition 1'!C24)</f>
        <v>Identique à la composition principale</v>
      </c>
      <c r="D24" t="str">
        <f>CHOOSE('Gamme de matériau'!$C$13,Aucun!D22,'Vide et comble'!D22,Métaux!D22,'Pierre naturelle'!D22,Briques!D22,'Blocs de béton'!D22,Béton!D22,Plâtre!D22,Enduits!D22,'Bois et dérivés'!D22,Isolants!D23,Divers!D22,'Matériaux de construction non h'!D22,'Id a la composition 1'!D24)</f>
        <v>Identique à la composition principale</v>
      </c>
      <c r="E24" t="str">
        <f>CHOOSE('Gamme de matériau'!$C$13,Aucun!E22,'Vide et comble'!E22,Métaux!E22,'Pierre naturelle'!E22,Briques!E22,'Blocs de béton'!E22,Béton!E22,Plâtre!E22,Enduits!E22,'Bois et dérivés'!E22,Isolants!E23,Divers!E22,'Matériaux de construction non h'!E22,'Id a la composition 1'!E24)</f>
        <v>Identique à la composition principale</v>
      </c>
      <c r="F24" t="str">
        <f>CHOOSE('Gamme de matériau'!$C$13,Aucun!F22,'Vide et comble'!F22,Métaux!F22,'Pierre naturelle'!F22,Briques!F22,'Blocs de béton'!F22,Béton!F22,Plâtre!F22,Enduits!F22,'Bois et dérivés'!F22,Isolants!F23,Divers!F22,'Matériaux de construction non h'!F22,'Id a la composition 1'!F24)</f>
        <v>Identique à la composition principale</v>
      </c>
    </row>
    <row r="25" spans="2:6" x14ac:dyDescent="0.25">
      <c r="B25" t="str">
        <f>CHOOSE('Gamme de matériau'!$C$13,Aucun!B23,'Vide et comble'!B23,Métaux!B23,'Pierre naturelle'!B23,Briques!B23,'Blocs de béton'!B23,Béton!B23,Plâtre!B23,Enduits!B23,'Bois et dérivés'!B23,Isolants!B24,Divers!B23,'Matériaux de construction non h'!B23,'Id a la composition 1'!B25)</f>
        <v>Identique à la composition principale</v>
      </c>
      <c r="C25" t="str">
        <f>CHOOSE('Gamme de matériau'!$C$13,Aucun!C23,'Vide et comble'!C23,Métaux!C23,'Pierre naturelle'!C23,Briques!C23,'Blocs de béton'!C23,Béton!C23,Plâtre!C23,Enduits!C23,'Bois et dérivés'!C23,Isolants!C24,Divers!C23,'Matériaux de construction non h'!C23,'Id a la composition 1'!C25)</f>
        <v>Identique à la composition principale</v>
      </c>
      <c r="D25" t="str">
        <f>CHOOSE('Gamme de matériau'!$C$13,Aucun!D23,'Vide et comble'!D23,Métaux!D23,'Pierre naturelle'!D23,Briques!D23,'Blocs de béton'!D23,Béton!D23,Plâtre!D23,Enduits!D23,'Bois et dérivés'!D23,Isolants!D24,Divers!D23,'Matériaux de construction non h'!D23,'Id a la composition 1'!D25)</f>
        <v>Identique à la composition principale</v>
      </c>
      <c r="E25" t="str">
        <f>CHOOSE('Gamme de matériau'!$C$13,Aucun!E23,'Vide et comble'!E23,Métaux!E23,'Pierre naturelle'!E23,Briques!E23,'Blocs de béton'!E23,Béton!E23,Plâtre!E23,Enduits!E23,'Bois et dérivés'!E23,Isolants!E24,Divers!E23,'Matériaux de construction non h'!E23,'Id a la composition 1'!E25)</f>
        <v>Identique à la composition principale</v>
      </c>
      <c r="F25" t="str">
        <f>CHOOSE('Gamme de matériau'!$C$13,Aucun!F23,'Vide et comble'!F23,Métaux!F23,'Pierre naturelle'!F23,Briques!F23,'Blocs de béton'!F23,Béton!F23,Plâtre!F23,Enduits!F23,'Bois et dérivés'!F23,Isolants!F24,Divers!F23,'Matériaux de construction non h'!F23,'Id a la composition 1'!F25)</f>
        <v>Identique à la composition principale</v>
      </c>
    </row>
    <row r="26" spans="2:6" x14ac:dyDescent="0.25">
      <c r="B26" t="str">
        <f>CHOOSE('Gamme de matériau'!$C$13,Aucun!B24,'Vide et comble'!B24,Métaux!B24,'Pierre naturelle'!B24,Briques!B24,'Blocs de béton'!B24,Béton!B24,Plâtre!B24,Enduits!B24,'Bois et dérivés'!B24,Isolants!B25,Divers!B24,'Matériaux de construction non h'!B24,'Id a la composition 1'!B26)</f>
        <v>Identique à la composition principale</v>
      </c>
      <c r="C26" t="str">
        <f>CHOOSE('Gamme de matériau'!$C$13,Aucun!C24,'Vide et comble'!C24,Métaux!C24,'Pierre naturelle'!C24,Briques!C24,'Blocs de béton'!C24,Béton!C24,Plâtre!C24,Enduits!C24,'Bois et dérivés'!C24,Isolants!C25,Divers!C24,'Matériaux de construction non h'!C24,'Id a la composition 1'!C26)</f>
        <v>Identique à la composition principale</v>
      </c>
      <c r="D26" t="str">
        <f>CHOOSE('Gamme de matériau'!$C$13,Aucun!D24,'Vide et comble'!D24,Métaux!D24,'Pierre naturelle'!D24,Briques!D24,'Blocs de béton'!D24,Béton!D24,Plâtre!D24,Enduits!D24,'Bois et dérivés'!D24,Isolants!D25,Divers!D24,'Matériaux de construction non h'!D24,'Id a la composition 1'!D26)</f>
        <v>Identique à la composition principale</v>
      </c>
      <c r="E26" t="str">
        <f>CHOOSE('Gamme de matériau'!$C$13,Aucun!E24,'Vide et comble'!E24,Métaux!E24,'Pierre naturelle'!E24,Briques!E24,'Blocs de béton'!E24,Béton!E24,Plâtre!E24,Enduits!E24,'Bois et dérivés'!E24,Isolants!E25,Divers!E24,'Matériaux de construction non h'!E24,'Id a la composition 1'!E26)</f>
        <v>Identique à la composition principale</v>
      </c>
      <c r="F26" t="str">
        <f>CHOOSE('Gamme de matériau'!$C$13,Aucun!F24,'Vide et comble'!F24,Métaux!F24,'Pierre naturelle'!F24,Briques!F24,'Blocs de béton'!F24,Béton!F24,Plâtre!F24,Enduits!F24,'Bois et dérivés'!F24,Isolants!F25,Divers!F24,'Matériaux de construction non h'!F24,'Id a la composition 1'!F26)</f>
        <v>Identique à la composition principale</v>
      </c>
    </row>
    <row r="27" spans="2:6" x14ac:dyDescent="0.25">
      <c r="B27" t="str">
        <f>CHOOSE('Gamme de matériau'!$C$13,Aucun!B25,'Vide et comble'!B25,Métaux!B25,'Pierre naturelle'!B25,Briques!B25,'Blocs de béton'!B25,Béton!B25,Plâtre!B25,Enduits!B25,'Bois et dérivés'!B25,Isolants!B26,Divers!B25,'Matériaux de construction non h'!B25,'Id a la composition 1'!B27)</f>
        <v>Identique à la composition principale</v>
      </c>
      <c r="C27" t="str">
        <f>CHOOSE('Gamme de matériau'!$C$13,Aucun!C25,'Vide et comble'!C25,Métaux!C25,'Pierre naturelle'!C25,Briques!C25,'Blocs de béton'!C25,Béton!C25,Plâtre!C25,Enduits!C25,'Bois et dérivés'!C25,Isolants!C26,Divers!C25,'Matériaux de construction non h'!C25,'Id a la composition 1'!C27)</f>
        <v>Identique à la composition principale</v>
      </c>
      <c r="D27" t="str">
        <f>CHOOSE('Gamme de matériau'!$C$13,Aucun!D25,'Vide et comble'!D25,Métaux!D25,'Pierre naturelle'!D25,Briques!D25,'Blocs de béton'!D25,Béton!D25,Plâtre!D25,Enduits!D25,'Bois et dérivés'!D25,Isolants!D26,Divers!D25,'Matériaux de construction non h'!D25,'Id a la composition 1'!D27)</f>
        <v>Identique à la composition principale</v>
      </c>
      <c r="E27" t="str">
        <f>CHOOSE('Gamme de matériau'!$C$13,Aucun!E25,'Vide et comble'!E25,Métaux!E25,'Pierre naturelle'!E25,Briques!E25,'Blocs de béton'!E25,Béton!E25,Plâtre!E25,Enduits!E25,'Bois et dérivés'!E25,Isolants!E26,Divers!E25,'Matériaux de construction non h'!E25,'Id a la composition 1'!E27)</f>
        <v>Identique à la composition principale</v>
      </c>
      <c r="F27" t="str">
        <f>CHOOSE('Gamme de matériau'!$C$13,Aucun!F25,'Vide et comble'!F25,Métaux!F25,'Pierre naturelle'!F25,Briques!F25,'Blocs de béton'!F25,Béton!F25,Plâtre!F25,Enduits!F25,'Bois et dérivés'!F25,Isolants!F26,Divers!F25,'Matériaux de construction non h'!F25,'Id a la composition 1'!F27)</f>
        <v>Identique à la composition principale</v>
      </c>
    </row>
    <row r="28" spans="2:6" x14ac:dyDescent="0.25">
      <c r="B28" t="str">
        <f>CHOOSE('Gamme de matériau'!$C$13,Aucun!B26,'Vide et comble'!B26,Métaux!B26,'Pierre naturelle'!B26,Briques!B26,'Blocs de béton'!B26,Béton!B26,Plâtre!B26,Enduits!B26,'Bois et dérivés'!B26,Isolants!B27,Divers!B26,'Matériaux de construction non h'!B26,'Id a la composition 1'!B28)</f>
        <v>Identique à la composition principale</v>
      </c>
      <c r="C28" t="str">
        <f>CHOOSE('Gamme de matériau'!$C$13,Aucun!C26,'Vide et comble'!C26,Métaux!C26,'Pierre naturelle'!C26,Briques!C26,'Blocs de béton'!C26,Béton!C26,Plâtre!C26,Enduits!C26,'Bois et dérivés'!C26,Isolants!C27,Divers!C26,'Matériaux de construction non h'!C26,'Id a la composition 1'!C28)</f>
        <v>Identique à la composition principale</v>
      </c>
      <c r="D28" t="str">
        <f>CHOOSE('Gamme de matériau'!$C$13,Aucun!D26,'Vide et comble'!D26,Métaux!D26,'Pierre naturelle'!D26,Briques!D26,'Blocs de béton'!D26,Béton!D26,Plâtre!D26,Enduits!D26,'Bois et dérivés'!D26,Isolants!D27,Divers!D26,'Matériaux de construction non h'!D26,'Id a la composition 1'!D28)</f>
        <v>Identique à la composition principale</v>
      </c>
      <c r="E28" t="str">
        <f>CHOOSE('Gamme de matériau'!$C$13,Aucun!E26,'Vide et comble'!E26,Métaux!E26,'Pierre naturelle'!E26,Briques!E26,'Blocs de béton'!E26,Béton!E26,Plâtre!E26,Enduits!E26,'Bois et dérivés'!E26,Isolants!E27,Divers!E26,'Matériaux de construction non h'!E26,'Id a la composition 1'!E28)</f>
        <v>Identique à la composition principale</v>
      </c>
      <c r="F28" t="str">
        <f>CHOOSE('Gamme de matériau'!$C$13,Aucun!F26,'Vide et comble'!F26,Métaux!F26,'Pierre naturelle'!F26,Briques!F26,'Blocs de béton'!F26,Béton!F26,Plâtre!F26,Enduits!F26,'Bois et dérivés'!F26,Isolants!F27,Divers!F26,'Matériaux de construction non h'!F26,'Id a la composition 1'!F28)</f>
        <v>Identique à la composition principale</v>
      </c>
    </row>
    <row r="29" spans="2:6" x14ac:dyDescent="0.25">
      <c r="B29" t="str">
        <f>CHOOSE('Gamme de matériau'!$C$13,Aucun!B27,'Vide et comble'!B27,Métaux!B27,'Pierre naturelle'!B27,Briques!B27,'Blocs de béton'!B27,Béton!B27,Plâtre!B27,Enduits!B27,'Bois et dérivés'!B27,Isolants!B28,Divers!B27,'Matériaux de construction non h'!B27,'Id a la composition 1'!B29)</f>
        <v>Identique à la composition principale</v>
      </c>
      <c r="C29" t="str">
        <f>CHOOSE('Gamme de matériau'!$C$13,Aucun!C27,'Vide et comble'!C27,Métaux!C27,'Pierre naturelle'!C27,Briques!C27,'Blocs de béton'!C27,Béton!C27,Plâtre!C27,Enduits!C27,'Bois et dérivés'!C27,Isolants!C28,Divers!C27,'Matériaux de construction non h'!C27,'Id a la composition 1'!C29)</f>
        <v>Identique à la composition principale</v>
      </c>
      <c r="D29" t="str">
        <f>CHOOSE('Gamme de matériau'!$C$13,Aucun!D27,'Vide et comble'!D27,Métaux!D27,'Pierre naturelle'!D27,Briques!D27,'Blocs de béton'!D27,Béton!D27,Plâtre!D27,Enduits!D27,'Bois et dérivés'!D27,Isolants!D28,Divers!D27,'Matériaux de construction non h'!D27,'Id a la composition 1'!D29)</f>
        <v>Identique à la composition principale</v>
      </c>
      <c r="E29" t="str">
        <f>CHOOSE('Gamme de matériau'!$C$13,Aucun!E27,'Vide et comble'!E27,Métaux!E27,'Pierre naturelle'!E27,Briques!E27,'Blocs de béton'!E27,Béton!E27,Plâtre!E27,Enduits!E27,'Bois et dérivés'!E27,Isolants!E28,Divers!E27,'Matériaux de construction non h'!E27,'Id a la composition 1'!E29)</f>
        <v>Identique à la composition principale</v>
      </c>
      <c r="F29" t="str">
        <f>CHOOSE('Gamme de matériau'!$C$13,Aucun!F27,'Vide et comble'!F27,Métaux!F27,'Pierre naturelle'!F27,Briques!F27,'Blocs de béton'!F27,Béton!F27,Plâtre!F27,Enduits!F27,'Bois et dérivés'!F27,Isolants!F28,Divers!F27,'Matériaux de construction non h'!F27,'Id a la composition 1'!F29)</f>
        <v>Identique à la composition principale</v>
      </c>
    </row>
    <row r="30" spans="2:6" x14ac:dyDescent="0.25">
      <c r="B30" t="str">
        <f>CHOOSE('Gamme de matériau'!$C$13,Aucun!B28,'Vide et comble'!B28,Métaux!B28,'Pierre naturelle'!B28,Briques!B28,'Blocs de béton'!B28,Béton!B28,Plâtre!B28,Enduits!B28,'Bois et dérivés'!B28,Isolants!B29,Divers!B28,'Matériaux de construction non h'!B28,'Id a la composition 1'!B30)</f>
        <v>Identique à la composition principale</v>
      </c>
      <c r="C30" t="str">
        <f>CHOOSE('Gamme de matériau'!$C$13,Aucun!C28,'Vide et comble'!C28,Métaux!C28,'Pierre naturelle'!C28,Briques!C28,'Blocs de béton'!C28,Béton!C28,Plâtre!C28,Enduits!C28,'Bois et dérivés'!C28,Isolants!C29,Divers!C28,'Matériaux de construction non h'!C28,'Id a la composition 1'!C30)</f>
        <v>Identique à la composition principale</v>
      </c>
      <c r="D30" t="str">
        <f>CHOOSE('Gamme de matériau'!$C$13,Aucun!D28,'Vide et comble'!D28,Métaux!D28,'Pierre naturelle'!D28,Briques!D28,'Blocs de béton'!D28,Béton!D28,Plâtre!D28,Enduits!D28,'Bois et dérivés'!D28,Isolants!D29,Divers!D28,'Matériaux de construction non h'!D28,'Id a la composition 1'!D30)</f>
        <v>Identique à la composition principale</v>
      </c>
      <c r="E30" t="str">
        <f>CHOOSE('Gamme de matériau'!$C$13,Aucun!E28,'Vide et comble'!E28,Métaux!E28,'Pierre naturelle'!E28,Briques!E28,'Blocs de béton'!E28,Béton!E28,Plâtre!E28,Enduits!E28,'Bois et dérivés'!E28,Isolants!E29,Divers!E28,'Matériaux de construction non h'!E28,'Id a la composition 1'!E30)</f>
        <v>Identique à la composition principale</v>
      </c>
      <c r="F30" t="str">
        <f>CHOOSE('Gamme de matériau'!$C$13,Aucun!F28,'Vide et comble'!F28,Métaux!F28,'Pierre naturelle'!F28,Briques!F28,'Blocs de béton'!F28,Béton!F28,Plâtre!F28,Enduits!F28,'Bois et dérivés'!F28,Isolants!F29,Divers!F28,'Matériaux de construction non h'!F28,'Id a la composition 1'!F30)</f>
        <v>Identique à la composition principale</v>
      </c>
    </row>
    <row r="31" spans="2:6" x14ac:dyDescent="0.25">
      <c r="B31" t="str">
        <f>CHOOSE('Gamme de matériau'!$C$13,Aucun!B29,'Vide et comble'!B29,Métaux!B29,'Pierre naturelle'!B29,Briques!B29,'Blocs de béton'!B29,Béton!B29,Plâtre!B29,Enduits!B29,'Bois et dérivés'!B29,Isolants!B30,Divers!B29,'Matériaux de construction non h'!B29,'Id a la composition 1'!B31)</f>
        <v>Identique à la composition principale</v>
      </c>
      <c r="C31" t="str">
        <f>CHOOSE('Gamme de matériau'!$C$13,Aucun!C29,'Vide et comble'!C29,Métaux!C29,'Pierre naturelle'!C29,Briques!C29,'Blocs de béton'!C29,Béton!C29,Plâtre!C29,Enduits!C29,'Bois et dérivés'!C29,Isolants!C30,Divers!C29,'Matériaux de construction non h'!C29,'Id a la composition 1'!C31)</f>
        <v>Identique à la composition principale</v>
      </c>
      <c r="D31" t="str">
        <f>CHOOSE('Gamme de matériau'!$C$13,Aucun!D29,'Vide et comble'!D29,Métaux!D29,'Pierre naturelle'!D29,Briques!D29,'Blocs de béton'!D29,Béton!D29,Plâtre!D29,Enduits!D29,'Bois et dérivés'!D29,Isolants!D30,Divers!D29,'Matériaux de construction non h'!D29,'Id a la composition 1'!D31)</f>
        <v>Identique à la composition principale</v>
      </c>
      <c r="E31" t="str">
        <f>CHOOSE('Gamme de matériau'!$C$13,Aucun!E29,'Vide et comble'!E29,Métaux!E29,'Pierre naturelle'!E29,Briques!E29,'Blocs de béton'!E29,Béton!E29,Plâtre!E29,Enduits!E29,'Bois et dérivés'!E29,Isolants!E30,Divers!E29,'Matériaux de construction non h'!E29,'Id a la composition 1'!E31)</f>
        <v>Identique à la composition principale</v>
      </c>
      <c r="F31" t="str">
        <f>CHOOSE('Gamme de matériau'!$C$13,Aucun!F29,'Vide et comble'!F29,Métaux!F29,'Pierre naturelle'!F29,Briques!F29,'Blocs de béton'!F29,Béton!F29,Plâtre!F29,Enduits!F29,'Bois et dérivés'!F29,Isolants!F30,Divers!F29,'Matériaux de construction non h'!F29,'Id a la composition 1'!F31)</f>
        <v>Identique à la composition principale</v>
      </c>
    </row>
    <row r="32" spans="2:6" x14ac:dyDescent="0.25">
      <c r="B32" t="str">
        <f>CHOOSE('Gamme de matériau'!$C$13,Aucun!B30,'Vide et comble'!B30,Métaux!B30,'Pierre naturelle'!B30,Briques!B30,'Blocs de béton'!B30,Béton!B30,Plâtre!B30,Enduits!B30,'Bois et dérivés'!B30,Isolants!B31,Divers!B30,'Matériaux de construction non h'!B30,'Id a la composition 1'!B32)</f>
        <v>Identique à la composition principale</v>
      </c>
      <c r="C32" t="str">
        <f>CHOOSE('Gamme de matériau'!$C$13,Aucun!C30,'Vide et comble'!C30,Métaux!C30,'Pierre naturelle'!C30,Briques!C30,'Blocs de béton'!C30,Béton!C30,Plâtre!C30,Enduits!C30,'Bois et dérivés'!C30,Isolants!C31,Divers!C30,'Matériaux de construction non h'!C30,'Id a la composition 1'!C32)</f>
        <v>Identique à la composition principale</v>
      </c>
      <c r="D32" t="str">
        <f>CHOOSE('Gamme de matériau'!$C$13,Aucun!D30,'Vide et comble'!D30,Métaux!D30,'Pierre naturelle'!D30,Briques!D30,'Blocs de béton'!D30,Béton!D30,Plâtre!D30,Enduits!D30,'Bois et dérivés'!D30,Isolants!D31,Divers!D30,'Matériaux de construction non h'!D30,'Id a la composition 1'!D32)</f>
        <v>Identique à la composition principale</v>
      </c>
      <c r="E32" t="str">
        <f>CHOOSE('Gamme de matériau'!$C$13,Aucun!E30,'Vide et comble'!E30,Métaux!E30,'Pierre naturelle'!E30,Briques!E30,'Blocs de béton'!E30,Béton!E30,Plâtre!E30,Enduits!E30,'Bois et dérivés'!E30,Isolants!E31,Divers!E30,'Matériaux de construction non h'!E30,'Id a la composition 1'!E32)</f>
        <v>Identique à la composition principale</v>
      </c>
      <c r="F32" t="str">
        <f>CHOOSE('Gamme de matériau'!$C$13,Aucun!F30,'Vide et comble'!F30,Métaux!F30,'Pierre naturelle'!F30,Briques!F30,'Blocs de béton'!F30,Béton!F30,Plâtre!F30,Enduits!F30,'Bois et dérivés'!F30,Isolants!F31,Divers!F30,'Matériaux de construction non h'!F30,'Id a la composition 1'!F32)</f>
        <v>Identique à la composition principale</v>
      </c>
    </row>
    <row r="33" spans="2:6" x14ac:dyDescent="0.25">
      <c r="B33" t="str">
        <f>CHOOSE('Gamme de matériau'!$C$13,Aucun!B31,'Vide et comble'!B31,Métaux!B31,'Pierre naturelle'!B31,Briques!B31,'Blocs de béton'!B31,Béton!B31,Plâtre!B31,Enduits!B31,'Bois et dérivés'!B31,Isolants!B32,Divers!B31,'Matériaux de construction non h'!B31,'Id a la composition 1'!B33)</f>
        <v>Identique à la composition principale</v>
      </c>
      <c r="C33" t="str">
        <f>CHOOSE('Gamme de matériau'!$C$13,Aucun!C31,'Vide et comble'!C31,Métaux!C31,'Pierre naturelle'!C31,Briques!C31,'Blocs de béton'!C31,Béton!C31,Plâtre!C31,Enduits!C31,'Bois et dérivés'!C31,Isolants!C32,Divers!C31,'Matériaux de construction non h'!C31,'Id a la composition 1'!C33)</f>
        <v>Identique à la composition principale</v>
      </c>
      <c r="D33" t="str">
        <f>CHOOSE('Gamme de matériau'!$C$13,Aucun!D31,'Vide et comble'!D31,Métaux!D31,'Pierre naturelle'!D31,Briques!D31,'Blocs de béton'!D31,Béton!D31,Plâtre!D31,Enduits!D31,'Bois et dérivés'!D31,Isolants!D32,Divers!D31,'Matériaux de construction non h'!D31,'Id a la composition 1'!D33)</f>
        <v>Identique à la composition principale</v>
      </c>
      <c r="E33" t="str">
        <f>CHOOSE('Gamme de matériau'!$C$13,Aucun!E31,'Vide et comble'!E31,Métaux!E31,'Pierre naturelle'!E31,Briques!E31,'Blocs de béton'!E31,Béton!E31,Plâtre!E31,Enduits!E31,'Bois et dérivés'!E31,Isolants!E32,Divers!E31,'Matériaux de construction non h'!E31,'Id a la composition 1'!E33)</f>
        <v>Identique à la composition principale</v>
      </c>
      <c r="F33" t="str">
        <f>CHOOSE('Gamme de matériau'!$C$13,Aucun!F31,'Vide et comble'!F31,Métaux!F31,'Pierre naturelle'!F31,Briques!F31,'Blocs de béton'!F31,Béton!F31,Plâtre!F31,Enduits!F31,'Bois et dérivés'!F31,Isolants!F32,Divers!F31,'Matériaux de construction non h'!F31,'Id a la composition 1'!F33)</f>
        <v>Identique à la composition principale</v>
      </c>
    </row>
    <row r="34" spans="2:6" x14ac:dyDescent="0.25">
      <c r="B34" t="str">
        <f>CHOOSE('Gamme de matériau'!$C$13,Aucun!B32,'Vide et comble'!B32,Métaux!B32,'Pierre naturelle'!B32,Briques!B32,'Blocs de béton'!B32,Béton!B32,Plâtre!B32,Enduits!B32,'Bois et dérivés'!B32,Isolants!B33,Divers!B32,'Matériaux de construction non h'!B32,'Id a la composition 1'!B34)</f>
        <v>Identique à la composition principale</v>
      </c>
      <c r="C34" t="str">
        <f>CHOOSE('Gamme de matériau'!$C$13,Aucun!C32,'Vide et comble'!C32,Métaux!C32,'Pierre naturelle'!C32,Briques!C32,'Blocs de béton'!C32,Béton!C32,Plâtre!C32,Enduits!C32,'Bois et dérivés'!C32,Isolants!C33,Divers!C32,'Matériaux de construction non h'!C32,'Id a la composition 1'!C34)</f>
        <v>Identique à la composition principale</v>
      </c>
      <c r="D34" t="str">
        <f>CHOOSE('Gamme de matériau'!$C$13,Aucun!D32,'Vide et comble'!D32,Métaux!D32,'Pierre naturelle'!D32,Briques!D32,'Blocs de béton'!D32,Béton!D32,Plâtre!D32,Enduits!D32,'Bois et dérivés'!D32,Isolants!D33,Divers!D32,'Matériaux de construction non h'!D32,'Id a la composition 1'!D34)</f>
        <v>Identique à la composition principale</v>
      </c>
      <c r="E34" t="str">
        <f>CHOOSE('Gamme de matériau'!$C$13,Aucun!E32,'Vide et comble'!E32,Métaux!E32,'Pierre naturelle'!E32,Briques!E32,'Blocs de béton'!E32,Béton!E32,Plâtre!E32,Enduits!E32,'Bois et dérivés'!E32,Isolants!E33,Divers!E32,'Matériaux de construction non h'!E32,'Id a la composition 1'!E34)</f>
        <v>Identique à la composition principale</v>
      </c>
      <c r="F34" t="str">
        <f>CHOOSE('Gamme de matériau'!$C$13,Aucun!F32,'Vide et comble'!F32,Métaux!F32,'Pierre naturelle'!F32,Briques!F32,'Blocs de béton'!F32,Béton!F32,Plâtre!F32,Enduits!F32,'Bois et dérivés'!F32,Isolants!F33,Divers!F32,'Matériaux de construction non h'!F32,'Id a la composition 1'!F34)</f>
        <v>Identique à la composition principale</v>
      </c>
    </row>
    <row r="35" spans="2:6" x14ac:dyDescent="0.25">
      <c r="B35" t="str">
        <f>CHOOSE('Gamme de matériau'!$C$13,Aucun!B33,'Vide et comble'!B33,Métaux!B33,'Pierre naturelle'!B33,Briques!B33,'Blocs de béton'!B33,Béton!B33,Plâtre!B33,Enduits!B33,'Bois et dérivés'!B33,Isolants!B34,Divers!B33,'Matériaux de construction non h'!B33,'Id a la composition 1'!B35)</f>
        <v>Identique à la composition principale</v>
      </c>
      <c r="C35" t="str">
        <f>CHOOSE('Gamme de matériau'!$C$13,Aucun!C33,'Vide et comble'!C33,Métaux!C33,'Pierre naturelle'!C33,Briques!C33,'Blocs de béton'!C33,Béton!C33,Plâtre!C33,Enduits!C33,'Bois et dérivés'!C33,Isolants!C34,Divers!C33,'Matériaux de construction non h'!C33,'Id a la composition 1'!C35)</f>
        <v>Identique à la composition principale</v>
      </c>
      <c r="D35" t="str">
        <f>CHOOSE('Gamme de matériau'!$C$13,Aucun!D33,'Vide et comble'!D33,Métaux!D33,'Pierre naturelle'!D33,Briques!D33,'Blocs de béton'!D33,Béton!D33,Plâtre!D33,Enduits!D33,'Bois et dérivés'!D33,Isolants!D34,Divers!D33,'Matériaux de construction non h'!D33,'Id a la composition 1'!D35)</f>
        <v>Identique à la composition principale</v>
      </c>
      <c r="E35" t="str">
        <f>CHOOSE('Gamme de matériau'!$C$13,Aucun!E33,'Vide et comble'!E33,Métaux!E33,'Pierre naturelle'!E33,Briques!E33,'Blocs de béton'!E33,Béton!E33,Plâtre!E33,Enduits!E33,'Bois et dérivés'!E33,Isolants!E34,Divers!E33,'Matériaux de construction non h'!E33,'Id a la composition 1'!E35)</f>
        <v>Identique à la composition principale</v>
      </c>
      <c r="F35" t="str">
        <f>CHOOSE('Gamme de matériau'!$C$13,Aucun!F33,'Vide et comble'!F33,Métaux!F33,'Pierre naturelle'!F33,Briques!F33,'Blocs de béton'!F33,Béton!F33,Plâtre!F33,Enduits!F33,'Bois et dérivés'!F33,Isolants!F34,Divers!F33,'Matériaux de construction non h'!F33,'Id a la composition 1'!F35)</f>
        <v>Identique à la composition principale</v>
      </c>
    </row>
    <row r="36" spans="2:6" x14ac:dyDescent="0.25">
      <c r="B36" t="str">
        <f>CHOOSE('Gamme de matériau'!$C$13,Aucun!B34,'Vide et comble'!B34,Métaux!B34,'Pierre naturelle'!B34,Briques!B34,'Blocs de béton'!B34,Béton!B34,Plâtre!B34,Enduits!B34,'Bois et dérivés'!B34,Isolants!B35,Divers!B34,'Matériaux de construction non h'!B34,'Id a la composition 1'!B36)</f>
        <v>Identique à la composition principale</v>
      </c>
      <c r="C36" t="str">
        <f>CHOOSE('Gamme de matériau'!$C$13,Aucun!C34,'Vide et comble'!C34,Métaux!C34,'Pierre naturelle'!C34,Briques!C34,'Blocs de béton'!C34,Béton!C34,Plâtre!C34,Enduits!C34,'Bois et dérivés'!C34,Isolants!C35,Divers!C34,'Matériaux de construction non h'!C34,'Id a la composition 1'!C36)</f>
        <v>Identique à la composition principale</v>
      </c>
      <c r="D36" t="str">
        <f>CHOOSE('Gamme de matériau'!$C$13,Aucun!D34,'Vide et comble'!D34,Métaux!D34,'Pierre naturelle'!D34,Briques!D34,'Blocs de béton'!D34,Béton!D34,Plâtre!D34,Enduits!D34,'Bois et dérivés'!D34,Isolants!D35,Divers!D34,'Matériaux de construction non h'!D34,'Id a la composition 1'!D36)</f>
        <v>Identique à la composition principale</v>
      </c>
      <c r="E36" t="str">
        <f>CHOOSE('Gamme de matériau'!$C$13,Aucun!E34,'Vide et comble'!E34,Métaux!E34,'Pierre naturelle'!E34,Briques!E34,'Blocs de béton'!E34,Béton!E34,Plâtre!E34,Enduits!E34,'Bois et dérivés'!E34,Isolants!E35,Divers!E34,'Matériaux de construction non h'!E34,'Id a la composition 1'!E36)</f>
        <v>Identique à la composition principale</v>
      </c>
      <c r="F36" t="str">
        <f>CHOOSE('Gamme de matériau'!$C$13,Aucun!F34,'Vide et comble'!F34,Métaux!F34,'Pierre naturelle'!F34,Briques!F34,'Blocs de béton'!F34,Béton!F34,Plâtre!F34,Enduits!F34,'Bois et dérivés'!F34,Isolants!F35,Divers!F34,'Matériaux de construction non h'!F34,'Id a la composition 1'!F36)</f>
        <v>Identique à la composition principale</v>
      </c>
    </row>
    <row r="37" spans="2:6" x14ac:dyDescent="0.25">
      <c r="B37" t="str">
        <f>CHOOSE('Gamme de matériau'!$C$13,Aucun!B35,'Vide et comble'!B35,Métaux!B35,'Pierre naturelle'!B35,Briques!B35,'Blocs de béton'!B35,Béton!B35,Plâtre!B35,Enduits!B35,'Bois et dérivés'!B35,Isolants!B36,Divers!B35,'Matériaux de construction non h'!B35,'Id a la composition 1'!B37)</f>
        <v>Identique à la composition principale</v>
      </c>
      <c r="C37" t="str">
        <f>CHOOSE('Gamme de matériau'!$C$13,Aucun!C35,'Vide et comble'!C35,Métaux!C35,'Pierre naturelle'!C35,Briques!C35,'Blocs de béton'!C35,Béton!C35,Plâtre!C35,Enduits!C35,'Bois et dérivés'!C35,Isolants!C36,Divers!C35,'Matériaux de construction non h'!C35,'Id a la composition 1'!C37)</f>
        <v>Identique à la composition principale</v>
      </c>
      <c r="D37" t="str">
        <f>CHOOSE('Gamme de matériau'!$C$13,Aucun!D35,'Vide et comble'!D35,Métaux!D35,'Pierre naturelle'!D35,Briques!D35,'Blocs de béton'!D35,Béton!D35,Plâtre!D35,Enduits!D35,'Bois et dérivés'!D35,Isolants!D36,Divers!D35,'Matériaux de construction non h'!D35,'Id a la composition 1'!D37)</f>
        <v>Identique à la composition principale</v>
      </c>
      <c r="E37" t="str">
        <f>CHOOSE('Gamme de matériau'!$C$13,Aucun!E35,'Vide et comble'!E35,Métaux!E35,'Pierre naturelle'!E35,Briques!E35,'Blocs de béton'!E35,Béton!E35,Plâtre!E35,Enduits!E35,'Bois et dérivés'!E35,Isolants!E36,Divers!E35,'Matériaux de construction non h'!E35,'Id a la composition 1'!E37)</f>
        <v>Identique à la composition principale</v>
      </c>
      <c r="F37" t="str">
        <f>CHOOSE('Gamme de matériau'!$C$13,Aucun!F35,'Vide et comble'!F35,Métaux!F35,'Pierre naturelle'!F35,Briques!F35,'Blocs de béton'!F35,Béton!F35,Plâtre!F35,Enduits!F35,'Bois et dérivés'!F35,Isolants!F36,Divers!F35,'Matériaux de construction non h'!F35,'Id a la composition 1'!F37)</f>
        <v>Identique à la composition principale</v>
      </c>
    </row>
    <row r="38" spans="2:6" x14ac:dyDescent="0.25">
      <c r="B38" t="str">
        <f>CHOOSE('Gamme de matériau'!$C$13,Aucun!B36,'Vide et comble'!B36,Métaux!B36,'Pierre naturelle'!B36,Briques!B36,'Blocs de béton'!B36,Béton!B36,Plâtre!B36,Enduits!B36,'Bois et dérivés'!B36,Isolants!B37,Divers!B36,'Matériaux de construction non h'!B36,'Id a la composition 1'!B38)</f>
        <v>Identique à la composition principale</v>
      </c>
      <c r="C38" t="str">
        <f>CHOOSE('Gamme de matériau'!$C$13,Aucun!C36,'Vide et comble'!C36,Métaux!C36,'Pierre naturelle'!C36,Briques!C36,'Blocs de béton'!C36,Béton!C36,Plâtre!C36,Enduits!C36,'Bois et dérivés'!C36,Isolants!C37,Divers!C36,'Matériaux de construction non h'!C36,'Id a la composition 1'!C38)</f>
        <v>Identique à la composition principale</v>
      </c>
      <c r="D38" t="str">
        <f>CHOOSE('Gamme de matériau'!$C$13,Aucun!D36,'Vide et comble'!D36,Métaux!D36,'Pierre naturelle'!D36,Briques!D36,'Blocs de béton'!D36,Béton!D36,Plâtre!D36,Enduits!D36,'Bois et dérivés'!D36,Isolants!D37,Divers!D36,'Matériaux de construction non h'!D36,'Id a la composition 1'!D38)</f>
        <v>Identique à la composition principale</v>
      </c>
      <c r="E38" t="str">
        <f>CHOOSE('Gamme de matériau'!$C$13,Aucun!E36,'Vide et comble'!E36,Métaux!E36,'Pierre naturelle'!E36,Briques!E36,'Blocs de béton'!E36,Béton!E36,Plâtre!E36,Enduits!E36,'Bois et dérivés'!E36,Isolants!E37,Divers!E36,'Matériaux de construction non h'!E36,'Id a la composition 1'!E38)</f>
        <v>Identique à la composition principale</v>
      </c>
      <c r="F38" t="str">
        <f>CHOOSE('Gamme de matériau'!$C$13,Aucun!F36,'Vide et comble'!F36,Métaux!F36,'Pierre naturelle'!F36,Briques!F36,'Blocs de béton'!F36,Béton!F36,Plâtre!F36,Enduits!F36,'Bois et dérivés'!F36,Isolants!F37,Divers!F36,'Matériaux de construction non h'!F36,'Id a la composition 1'!F38)</f>
        <v>Identique à la composition principale</v>
      </c>
    </row>
    <row r="39" spans="2:6" x14ac:dyDescent="0.25">
      <c r="B39" t="str">
        <f>CHOOSE('Gamme de matériau'!$C$13,Aucun!B37,'Vide et comble'!B37,Métaux!B37,'Pierre naturelle'!B37,Briques!B37,'Blocs de béton'!B37,Béton!B37,Plâtre!B37,Enduits!B37,'Bois et dérivés'!B37,Isolants!B38,Divers!B37,'Matériaux de construction non h'!B37,'Id a la composition 1'!B39)</f>
        <v>Identique à la composition principale</v>
      </c>
      <c r="C39" t="str">
        <f>CHOOSE('Gamme de matériau'!$C$13,Aucun!C37,'Vide et comble'!C37,Métaux!C37,'Pierre naturelle'!C37,Briques!C37,'Blocs de béton'!C37,Béton!C37,Plâtre!C37,Enduits!C37,'Bois et dérivés'!C37,Isolants!C38,Divers!C37,'Matériaux de construction non h'!C37,'Id a la composition 1'!C39)</f>
        <v>Identique à la composition principale</v>
      </c>
      <c r="D39" t="str">
        <f>CHOOSE('Gamme de matériau'!$C$13,Aucun!D37,'Vide et comble'!D37,Métaux!D37,'Pierre naturelle'!D37,Briques!D37,'Blocs de béton'!D37,Béton!D37,Plâtre!D37,Enduits!D37,'Bois et dérivés'!D37,Isolants!D38,Divers!D37,'Matériaux de construction non h'!D37,'Id a la composition 1'!D39)</f>
        <v>Identique à la composition principale</v>
      </c>
      <c r="E39" t="str">
        <f>CHOOSE('Gamme de matériau'!$C$13,Aucun!E37,'Vide et comble'!E37,Métaux!E37,'Pierre naturelle'!E37,Briques!E37,'Blocs de béton'!E37,Béton!E37,Plâtre!E37,Enduits!E37,'Bois et dérivés'!E37,Isolants!E38,Divers!E37,'Matériaux de construction non h'!E37,'Id a la composition 1'!E39)</f>
        <v>Identique à la composition principale</v>
      </c>
      <c r="F39" t="str">
        <f>CHOOSE('Gamme de matériau'!$C$13,Aucun!F37,'Vide et comble'!F37,Métaux!F37,'Pierre naturelle'!F37,Briques!F37,'Blocs de béton'!F37,Béton!F37,Plâtre!F37,Enduits!F37,'Bois et dérivés'!F37,Isolants!F38,Divers!F37,'Matériaux de construction non h'!F37,'Id a la composition 1'!F39)</f>
        <v>Identique à la composition principale</v>
      </c>
    </row>
    <row r="40" spans="2:6" x14ac:dyDescent="0.25">
      <c r="B40" t="str">
        <f>CHOOSE('Gamme de matériau'!$C$13,Aucun!B38,'Vide et comble'!B38,Métaux!B38,'Pierre naturelle'!B38,Briques!B38,'Blocs de béton'!B38,Béton!B38,Plâtre!B38,Enduits!B38,'Bois et dérivés'!B38,Isolants!B39,Divers!B38,'Matériaux de construction non h'!B38,'Id a la composition 1'!B40)</f>
        <v>Identique à la composition principale</v>
      </c>
      <c r="C40" t="str">
        <f>CHOOSE('Gamme de matériau'!$C$13,Aucun!C38,'Vide et comble'!C38,Métaux!C38,'Pierre naturelle'!C38,Briques!C38,'Blocs de béton'!C38,Béton!C38,Plâtre!C38,Enduits!C38,'Bois et dérivés'!C38,Isolants!C39,Divers!C38,'Matériaux de construction non h'!C38,'Id a la composition 1'!C40)</f>
        <v>Identique à la composition principale</v>
      </c>
      <c r="D40" t="str">
        <f>CHOOSE('Gamme de matériau'!$C$13,Aucun!D38,'Vide et comble'!D38,Métaux!D38,'Pierre naturelle'!D38,Briques!D38,'Blocs de béton'!D38,Béton!D38,Plâtre!D38,Enduits!D38,'Bois et dérivés'!D38,Isolants!D39,Divers!D38,'Matériaux de construction non h'!D38,'Id a la composition 1'!D40)</f>
        <v>Identique à la composition principale</v>
      </c>
      <c r="E40" t="str">
        <f>CHOOSE('Gamme de matériau'!$C$13,Aucun!E38,'Vide et comble'!E38,Métaux!E38,'Pierre naturelle'!E38,Briques!E38,'Blocs de béton'!E38,Béton!E38,Plâtre!E38,Enduits!E38,'Bois et dérivés'!E38,Isolants!E39,Divers!E38,'Matériaux de construction non h'!E38,'Id a la composition 1'!E40)</f>
        <v>Identique à la composition principale</v>
      </c>
      <c r="F40" t="str">
        <f>CHOOSE('Gamme de matériau'!$C$13,Aucun!F38,'Vide et comble'!F38,Métaux!F38,'Pierre naturelle'!F38,Briques!F38,'Blocs de béton'!F38,Béton!F38,Plâtre!F38,Enduits!F38,'Bois et dérivés'!F38,Isolants!F39,Divers!F38,'Matériaux de construction non h'!F38,'Id a la composition 1'!F40)</f>
        <v>Identique à la composition principale</v>
      </c>
    </row>
    <row r="41" spans="2:6" x14ac:dyDescent="0.25">
      <c r="B41" t="str">
        <f>CHOOSE('Gamme de matériau'!$C$13,Aucun!B39,'Vide et comble'!B39,Métaux!B39,'Pierre naturelle'!B39,Briques!B39,'Blocs de béton'!B39,Béton!B39,Plâtre!B39,Enduits!B39,'Bois et dérivés'!B39,Isolants!B40,Divers!B39,'Matériaux de construction non h'!B39,'Id a la composition 1'!B41)</f>
        <v>Identique à la composition principale</v>
      </c>
      <c r="C41" t="str">
        <f>CHOOSE('Gamme de matériau'!$C$13,Aucun!C39,'Vide et comble'!C39,Métaux!C39,'Pierre naturelle'!C39,Briques!C39,'Blocs de béton'!C39,Béton!C39,Plâtre!C39,Enduits!C39,'Bois et dérivés'!C39,Isolants!C40,Divers!C39,'Matériaux de construction non h'!C39,'Id a la composition 1'!C41)</f>
        <v>Identique à la composition principale</v>
      </c>
      <c r="D41" t="str">
        <f>CHOOSE('Gamme de matériau'!$C$13,Aucun!D39,'Vide et comble'!D39,Métaux!D39,'Pierre naturelle'!D39,Briques!D39,'Blocs de béton'!D39,Béton!D39,Plâtre!D39,Enduits!D39,'Bois et dérivés'!D39,Isolants!D40,Divers!D39,'Matériaux de construction non h'!D39,'Id a la composition 1'!D41)</f>
        <v>Identique à la composition principale</v>
      </c>
      <c r="E41" t="str">
        <f>CHOOSE('Gamme de matériau'!$C$13,Aucun!E39,'Vide et comble'!E39,Métaux!E39,'Pierre naturelle'!E39,Briques!E39,'Blocs de béton'!E39,Béton!E39,Plâtre!E39,Enduits!E39,'Bois et dérivés'!E39,Isolants!E40,Divers!E39,'Matériaux de construction non h'!E39,'Id a la composition 1'!E41)</f>
        <v>Identique à la composition principale</v>
      </c>
      <c r="F41" t="str">
        <f>CHOOSE('Gamme de matériau'!$C$13,Aucun!F39,'Vide et comble'!F39,Métaux!F39,'Pierre naturelle'!F39,Briques!F39,'Blocs de béton'!F39,Béton!F39,Plâtre!F39,Enduits!F39,'Bois et dérivés'!F39,Isolants!F40,Divers!F39,'Matériaux de construction non h'!F39,'Id a la composition 1'!F41)</f>
        <v>Identique à la composition principale</v>
      </c>
    </row>
    <row r="42" spans="2:6" x14ac:dyDescent="0.25">
      <c r="B42" t="str">
        <f>CHOOSE('Gamme de matériau'!$C$13,Aucun!B40,'Vide et comble'!B40,Métaux!B40,'Pierre naturelle'!B40,Briques!B40,'Blocs de béton'!B40,Béton!B40,Plâtre!B40,Enduits!B40,'Bois et dérivés'!B40,Isolants!B41,Divers!B40,'Matériaux de construction non h'!B40,'Id a la composition 1'!B42)</f>
        <v>Identique à la composition principale</v>
      </c>
      <c r="C42" t="str">
        <f>CHOOSE('Gamme de matériau'!$C$13,Aucun!C40,'Vide et comble'!C40,Métaux!C40,'Pierre naturelle'!C40,Briques!C40,'Blocs de béton'!C40,Béton!C40,Plâtre!C40,Enduits!C40,'Bois et dérivés'!C40,Isolants!C41,Divers!C40,'Matériaux de construction non h'!C40,'Id a la composition 1'!C42)</f>
        <v>Identique à la composition principale</v>
      </c>
      <c r="D42" t="str">
        <f>CHOOSE('Gamme de matériau'!$C$13,Aucun!D40,'Vide et comble'!D40,Métaux!D40,'Pierre naturelle'!D40,Briques!D40,'Blocs de béton'!D40,Béton!D40,Plâtre!D40,Enduits!D40,'Bois et dérivés'!D40,Isolants!D41,Divers!D40,'Matériaux de construction non h'!D40,'Id a la composition 1'!D42)</f>
        <v>Identique à la composition principale</v>
      </c>
      <c r="E42" t="str">
        <f>CHOOSE('Gamme de matériau'!$C$13,Aucun!E40,'Vide et comble'!E40,Métaux!E40,'Pierre naturelle'!E40,Briques!E40,'Blocs de béton'!E40,Béton!E40,Plâtre!E40,Enduits!E40,'Bois et dérivés'!E40,Isolants!E41,Divers!E40,'Matériaux de construction non h'!E40,'Id a la composition 1'!E42)</f>
        <v>Identique à la composition principale</v>
      </c>
      <c r="F42" t="str">
        <f>CHOOSE('Gamme de matériau'!$C$13,Aucun!F40,'Vide et comble'!F40,Métaux!F40,'Pierre naturelle'!F40,Briques!F40,'Blocs de béton'!F40,Béton!F40,Plâtre!F40,Enduits!F40,'Bois et dérivés'!F40,Isolants!F41,Divers!F40,'Matériaux de construction non h'!F40,'Id a la composition 1'!F42)</f>
        <v>Identique à la composition principale</v>
      </c>
    </row>
    <row r="43" spans="2:6" x14ac:dyDescent="0.25">
      <c r="B43" t="str">
        <f>CHOOSE('Gamme de matériau'!$C$13,Aucun!B41,'Vide et comble'!B41,Métaux!B41,'Pierre naturelle'!B41,Briques!B41,'Blocs de béton'!B41,Béton!B41,Plâtre!B41,Enduits!B41,'Bois et dérivés'!B41,Isolants!B42,Divers!B41,'Matériaux de construction non h'!B41,'Id a la composition 1'!B43)</f>
        <v>Identique à la composition principale</v>
      </c>
      <c r="C43" t="str">
        <f>CHOOSE('Gamme de matériau'!$C$13,Aucun!C41,'Vide et comble'!C41,Métaux!C41,'Pierre naturelle'!C41,Briques!C41,'Blocs de béton'!C41,Béton!C41,Plâtre!C41,Enduits!C41,'Bois et dérivés'!C41,Isolants!C42,Divers!C41,'Matériaux de construction non h'!C41,'Id a la composition 1'!C43)</f>
        <v>Identique à la composition principale</v>
      </c>
      <c r="D43" t="str">
        <f>CHOOSE('Gamme de matériau'!$C$13,Aucun!D41,'Vide et comble'!D41,Métaux!D41,'Pierre naturelle'!D41,Briques!D41,'Blocs de béton'!D41,Béton!D41,Plâtre!D41,Enduits!D41,'Bois et dérivés'!D41,Isolants!D42,Divers!D41,'Matériaux de construction non h'!D41,'Id a la composition 1'!D43)</f>
        <v>Identique à la composition principale</v>
      </c>
      <c r="E43" t="str">
        <f>CHOOSE('Gamme de matériau'!$C$13,Aucun!E41,'Vide et comble'!E41,Métaux!E41,'Pierre naturelle'!E41,Briques!E41,'Blocs de béton'!E41,Béton!E41,Plâtre!E41,Enduits!E41,'Bois et dérivés'!E41,Isolants!E42,Divers!E41,'Matériaux de construction non h'!E41,'Id a la composition 1'!E43)</f>
        <v>Identique à la composition principale</v>
      </c>
      <c r="F43" t="str">
        <f>CHOOSE('Gamme de matériau'!$C$13,Aucun!F41,'Vide et comble'!F41,Métaux!F41,'Pierre naturelle'!F41,Briques!F41,'Blocs de béton'!F41,Béton!F41,Plâtre!F41,Enduits!F41,'Bois et dérivés'!F41,Isolants!F42,Divers!F41,'Matériaux de construction non h'!F41,'Id a la composition 1'!F43)</f>
        <v>Identique à la composition principale</v>
      </c>
    </row>
    <row r="44" spans="2:6" x14ac:dyDescent="0.25">
      <c r="B44" t="str">
        <f>CHOOSE('Gamme de matériau'!$C$13,Aucun!B42,'Vide et comble'!B42,Métaux!B42,'Pierre naturelle'!B42,Briques!B42,'Blocs de béton'!B42,Béton!B42,Plâtre!B42,Enduits!B42,'Bois et dérivés'!B42,Isolants!B43,Divers!B42,'Matériaux de construction non h'!B42,'Id a la composition 1'!B44)</f>
        <v>Identique à la composition principale</v>
      </c>
      <c r="C44" t="str">
        <f>CHOOSE('Gamme de matériau'!$C$13,Aucun!C42,'Vide et comble'!C42,Métaux!C42,'Pierre naturelle'!C42,Briques!C42,'Blocs de béton'!C42,Béton!C42,Plâtre!C42,Enduits!C42,'Bois et dérivés'!C42,Isolants!C43,Divers!C42,'Matériaux de construction non h'!C42,'Id a la composition 1'!C44)</f>
        <v>Identique à la composition principale</v>
      </c>
      <c r="D44" t="str">
        <f>CHOOSE('Gamme de matériau'!$C$13,Aucun!D42,'Vide et comble'!D42,Métaux!D42,'Pierre naturelle'!D42,Briques!D42,'Blocs de béton'!D42,Béton!D42,Plâtre!D42,Enduits!D42,'Bois et dérivés'!D42,Isolants!D43,Divers!D42,'Matériaux de construction non h'!D42,'Id a la composition 1'!D44)</f>
        <v>Identique à la composition principale</v>
      </c>
      <c r="E44" t="str">
        <f>CHOOSE('Gamme de matériau'!$C$13,Aucun!E42,'Vide et comble'!E42,Métaux!E42,'Pierre naturelle'!E42,Briques!E42,'Blocs de béton'!E42,Béton!E42,Plâtre!E42,Enduits!E42,'Bois et dérivés'!E42,Isolants!E43,Divers!E42,'Matériaux de construction non h'!E42,'Id a la composition 1'!E44)</f>
        <v>Identique à la composition principale</v>
      </c>
      <c r="F44" t="str">
        <f>CHOOSE('Gamme de matériau'!$C$13,Aucun!F42,'Vide et comble'!F42,Métaux!F42,'Pierre naturelle'!F42,Briques!F42,'Blocs de béton'!F42,Béton!F42,Plâtre!F42,Enduits!F42,'Bois et dérivés'!F42,Isolants!F43,Divers!F42,'Matériaux de construction non h'!F42,'Id a la composition 1'!F44)</f>
        <v>Identique à la composition principale</v>
      </c>
    </row>
    <row r="45" spans="2:6" x14ac:dyDescent="0.25">
      <c r="B45" t="str">
        <f>CHOOSE('Gamme de matériau'!$C$13,Aucun!B43,'Vide et comble'!B43,Métaux!B43,'Pierre naturelle'!B43,Briques!B43,'Blocs de béton'!B43,Béton!B43,Plâtre!B43,Enduits!B43,'Bois et dérivés'!B43,Isolants!B44,Divers!B43,'Matériaux de construction non h'!B43,'Id a la composition 1'!B45)</f>
        <v>Identique à la composition principale</v>
      </c>
      <c r="C45" t="str">
        <f>CHOOSE('Gamme de matériau'!$C$13,Aucun!C43,'Vide et comble'!C43,Métaux!C43,'Pierre naturelle'!C43,Briques!C43,'Blocs de béton'!C43,Béton!C43,Plâtre!C43,Enduits!C43,'Bois et dérivés'!C43,Isolants!C44,Divers!C43,'Matériaux de construction non h'!C43,'Id a la composition 1'!C45)</f>
        <v>Identique à la composition principale</v>
      </c>
      <c r="D45" t="str">
        <f>CHOOSE('Gamme de matériau'!$C$13,Aucun!D43,'Vide et comble'!D43,Métaux!D43,'Pierre naturelle'!D43,Briques!D43,'Blocs de béton'!D43,Béton!D43,Plâtre!D43,Enduits!D43,'Bois et dérivés'!D43,Isolants!D44,Divers!D43,'Matériaux de construction non h'!D43,'Id a la composition 1'!D45)</f>
        <v>Identique à la composition principale</v>
      </c>
      <c r="E45" t="str">
        <f>CHOOSE('Gamme de matériau'!$C$13,Aucun!E43,'Vide et comble'!E43,Métaux!E43,'Pierre naturelle'!E43,Briques!E43,'Blocs de béton'!E43,Béton!E43,Plâtre!E43,Enduits!E43,'Bois et dérivés'!E43,Isolants!E44,Divers!E43,'Matériaux de construction non h'!E43,'Id a la composition 1'!E45)</f>
        <v>Identique à la composition principale</v>
      </c>
      <c r="F45" t="str">
        <f>CHOOSE('Gamme de matériau'!$C$13,Aucun!F43,'Vide et comble'!F43,Métaux!F43,'Pierre naturelle'!F43,Briques!F43,'Blocs de béton'!F43,Béton!F43,Plâtre!F43,Enduits!F43,'Bois et dérivés'!F43,Isolants!F44,Divers!F43,'Matériaux de construction non h'!F43,'Id a la composition 1'!F45)</f>
        <v>Identique à la composition principale</v>
      </c>
    </row>
    <row r="46" spans="2:6" x14ac:dyDescent="0.25">
      <c r="B46" t="str">
        <f>CHOOSE('Gamme de matériau'!$C$13,Aucun!B44,'Vide et comble'!B44,Métaux!B44,'Pierre naturelle'!B44,Briques!B44,'Blocs de béton'!B44,Béton!B44,Plâtre!B44,Enduits!B44,'Bois et dérivés'!B44,Isolants!B45,Divers!B44,'Matériaux de construction non h'!B44,'Id a la composition 1'!B46)</f>
        <v>Identique à la composition principale</v>
      </c>
      <c r="C46" t="str">
        <f>CHOOSE('Gamme de matériau'!$C$13,Aucun!C44,'Vide et comble'!C44,Métaux!C44,'Pierre naturelle'!C44,Briques!C44,'Blocs de béton'!C44,Béton!C44,Plâtre!C44,Enduits!C44,'Bois et dérivés'!C44,Isolants!C45,Divers!C44,'Matériaux de construction non h'!C44,'Id a la composition 1'!C46)</f>
        <v>Identique à la composition principale</v>
      </c>
      <c r="D46" t="str">
        <f>CHOOSE('Gamme de matériau'!$C$13,Aucun!D44,'Vide et comble'!D44,Métaux!D44,'Pierre naturelle'!D44,Briques!D44,'Blocs de béton'!D44,Béton!D44,Plâtre!D44,Enduits!D44,'Bois et dérivés'!D44,Isolants!D45,Divers!D44,'Matériaux de construction non h'!D44,'Id a la composition 1'!D46)</f>
        <v>Identique à la composition principale</v>
      </c>
      <c r="E46" t="str">
        <f>CHOOSE('Gamme de matériau'!$C$13,Aucun!E44,'Vide et comble'!E44,Métaux!E44,'Pierre naturelle'!E44,Briques!E44,'Blocs de béton'!E44,Béton!E44,Plâtre!E44,Enduits!E44,'Bois et dérivés'!E44,Isolants!E45,Divers!E44,'Matériaux de construction non h'!E44,'Id a la composition 1'!E46)</f>
        <v>Identique à la composition principale</v>
      </c>
      <c r="F46" t="str">
        <f>CHOOSE('Gamme de matériau'!$C$13,Aucun!F44,'Vide et comble'!F44,Métaux!F44,'Pierre naturelle'!F44,Briques!F44,'Blocs de béton'!F44,Béton!F44,Plâtre!F44,Enduits!F44,'Bois et dérivés'!F44,Isolants!F45,Divers!F44,'Matériaux de construction non h'!F44,'Id a la composition 1'!F46)</f>
        <v>Identique à la composition principale</v>
      </c>
    </row>
    <row r="47" spans="2:6" x14ac:dyDescent="0.25">
      <c r="B47" t="str">
        <f>CHOOSE('Gamme de matériau'!$C$13,Aucun!B45,'Vide et comble'!B45,Métaux!B45,'Pierre naturelle'!B45,Briques!B45,'Blocs de béton'!B45,Béton!B45,Plâtre!B45,Enduits!B45,'Bois et dérivés'!B45,Isolants!B46,Divers!B45,'Matériaux de construction non h'!B45,'Id a la composition 1'!B47)</f>
        <v>Identique à la composition principale</v>
      </c>
      <c r="C47" t="str">
        <f>CHOOSE('Gamme de matériau'!$C$13,Aucun!C45,'Vide et comble'!C45,Métaux!C45,'Pierre naturelle'!C45,Briques!C45,'Blocs de béton'!C45,Béton!C45,Plâtre!C45,Enduits!C45,'Bois et dérivés'!C45,Isolants!C46,Divers!C45,'Matériaux de construction non h'!C45,'Id a la composition 1'!C47)</f>
        <v>Identique à la composition principale</v>
      </c>
      <c r="D47" t="str">
        <f>CHOOSE('Gamme de matériau'!$C$13,Aucun!D45,'Vide et comble'!D45,Métaux!D45,'Pierre naturelle'!D45,Briques!D45,'Blocs de béton'!D45,Béton!D45,Plâtre!D45,Enduits!D45,'Bois et dérivés'!D45,Isolants!D46,Divers!D45,'Matériaux de construction non h'!D45,'Id a la composition 1'!D47)</f>
        <v>Identique à la composition principale</v>
      </c>
      <c r="E47" t="str">
        <f>CHOOSE('Gamme de matériau'!$C$13,Aucun!E45,'Vide et comble'!E45,Métaux!E45,'Pierre naturelle'!E45,Briques!E45,'Blocs de béton'!E45,Béton!E45,Plâtre!E45,Enduits!E45,'Bois et dérivés'!E45,Isolants!E46,Divers!E45,'Matériaux de construction non h'!E45,'Id a la composition 1'!E47)</f>
        <v>Identique à la composition principale</v>
      </c>
      <c r="F47" t="str">
        <f>CHOOSE('Gamme de matériau'!$C$13,Aucun!F45,'Vide et comble'!F45,Métaux!F45,'Pierre naturelle'!F45,Briques!F45,'Blocs de béton'!F45,Béton!F45,Plâtre!F45,Enduits!F45,'Bois et dérivés'!F45,Isolants!F46,Divers!F45,'Matériaux de construction non h'!F45,'Id a la composition 1'!F47)</f>
        <v>Identique à la composition principale</v>
      </c>
    </row>
    <row r="48" spans="2:6" x14ac:dyDescent="0.25">
      <c r="B48" t="str">
        <f>CHOOSE('Gamme de matériau'!$C$13,Aucun!B46,'Vide et comble'!B46,Métaux!B46,'Pierre naturelle'!B46,Briques!B46,'Blocs de béton'!B46,Béton!B46,Plâtre!B46,Enduits!B46,'Bois et dérivés'!B46,Isolants!B47,Divers!B46,'Matériaux de construction non h'!B46,'Id a la composition 1'!B48)</f>
        <v>Identique à la composition principale</v>
      </c>
      <c r="C48" t="str">
        <f>CHOOSE('Gamme de matériau'!$C$13,Aucun!C46,'Vide et comble'!C46,Métaux!C46,'Pierre naturelle'!C46,Briques!C46,'Blocs de béton'!C46,Béton!C46,Plâtre!C46,Enduits!C46,'Bois et dérivés'!C46,Isolants!C47,Divers!C46,'Matériaux de construction non h'!C46,'Id a la composition 1'!C48)</f>
        <v>Identique à la composition principale</v>
      </c>
      <c r="D48" t="str">
        <f>CHOOSE('Gamme de matériau'!$C$13,Aucun!D46,'Vide et comble'!D46,Métaux!D46,'Pierre naturelle'!D46,Briques!D46,'Blocs de béton'!D46,Béton!D46,Plâtre!D46,Enduits!D46,'Bois et dérivés'!D46,Isolants!D47,Divers!D46,'Matériaux de construction non h'!D46,'Id a la composition 1'!D48)</f>
        <v>Identique à la composition principale</v>
      </c>
      <c r="E48" t="str">
        <f>CHOOSE('Gamme de matériau'!$C$13,Aucun!E46,'Vide et comble'!E46,Métaux!E46,'Pierre naturelle'!E46,Briques!E46,'Blocs de béton'!E46,Béton!E46,Plâtre!E46,Enduits!E46,'Bois et dérivés'!E46,Isolants!E47,Divers!E46,'Matériaux de construction non h'!E46,'Id a la composition 1'!E48)</f>
        <v>Identique à la composition principale</v>
      </c>
      <c r="F48" t="str">
        <f>CHOOSE('Gamme de matériau'!$C$13,Aucun!F46,'Vide et comble'!F46,Métaux!F46,'Pierre naturelle'!F46,Briques!F46,'Blocs de béton'!F46,Béton!F46,Plâtre!F46,Enduits!F46,'Bois et dérivés'!F46,Isolants!F47,Divers!F46,'Matériaux de construction non h'!F46,'Id a la composition 1'!F48)</f>
        <v>Identique à la composition principale</v>
      </c>
    </row>
    <row r="49" spans="2:6" x14ac:dyDescent="0.25">
      <c r="B49" t="str">
        <f>CHOOSE('Gamme de matériau'!$C$13,Aucun!B47,'Vide et comble'!B47,Métaux!B47,'Pierre naturelle'!B47,Briques!B47,'Blocs de béton'!B47,Béton!B47,Plâtre!B47,Enduits!B47,'Bois et dérivés'!B47,Isolants!B48,Divers!B47,'Matériaux de construction non h'!B47,'Id a la composition 1'!B49)</f>
        <v>Identique à la composition principale</v>
      </c>
      <c r="C49" t="str">
        <f>CHOOSE('Gamme de matériau'!$C$13,Aucun!C47,'Vide et comble'!C47,Métaux!C47,'Pierre naturelle'!C47,Briques!C47,'Blocs de béton'!C47,Béton!C47,Plâtre!C47,Enduits!C47,'Bois et dérivés'!C47,Isolants!C48,Divers!C47,'Matériaux de construction non h'!C47,'Id a la composition 1'!C49)</f>
        <v>Identique à la composition principale</v>
      </c>
      <c r="D49" t="str">
        <f>CHOOSE('Gamme de matériau'!$C$13,Aucun!D47,'Vide et comble'!D47,Métaux!D47,'Pierre naturelle'!D47,Briques!D47,'Blocs de béton'!D47,Béton!D47,Plâtre!D47,Enduits!D47,'Bois et dérivés'!D47,Isolants!D48,Divers!D47,'Matériaux de construction non h'!D47,'Id a la composition 1'!D49)</f>
        <v>Identique à la composition principale</v>
      </c>
      <c r="E49" t="str">
        <f>CHOOSE('Gamme de matériau'!$C$13,Aucun!E47,'Vide et comble'!E47,Métaux!E47,'Pierre naturelle'!E47,Briques!E47,'Blocs de béton'!E47,Béton!E47,Plâtre!E47,Enduits!E47,'Bois et dérivés'!E47,Isolants!E48,Divers!E47,'Matériaux de construction non h'!E47,'Id a la composition 1'!E49)</f>
        <v>Identique à la composition principale</v>
      </c>
      <c r="F49" t="str">
        <f>CHOOSE('Gamme de matériau'!$C$13,Aucun!F47,'Vide et comble'!F47,Métaux!F47,'Pierre naturelle'!F47,Briques!F47,'Blocs de béton'!F47,Béton!F47,Plâtre!F47,Enduits!F47,'Bois et dérivés'!F47,Isolants!F48,Divers!F47,'Matériaux de construction non h'!F47,'Id a la composition 1'!F49)</f>
        <v>Identique à la composition principale</v>
      </c>
    </row>
    <row r="50" spans="2:6" x14ac:dyDescent="0.25">
      <c r="B50" t="str">
        <f>CHOOSE('Gamme de matériau'!$C$13,Aucun!B48,'Vide et comble'!B48,Métaux!B48,'Pierre naturelle'!B48,Briques!B48,'Blocs de béton'!B48,Béton!B48,Plâtre!B48,Enduits!B48,'Bois et dérivés'!B48,Isolants!B49,Divers!B48,'Matériaux de construction non h'!B48,'Id a la composition 1'!B50)</f>
        <v>Identique à la composition principale</v>
      </c>
      <c r="C50" t="str">
        <f>CHOOSE('Gamme de matériau'!$C$13,Aucun!C48,'Vide et comble'!C48,Métaux!C48,'Pierre naturelle'!C48,Briques!C48,'Blocs de béton'!C48,Béton!C48,Plâtre!C48,Enduits!C48,'Bois et dérivés'!C48,Isolants!C49,Divers!C48,'Matériaux de construction non h'!C48,'Id a la composition 1'!C50)</f>
        <v>Identique à la composition principale</v>
      </c>
      <c r="D50" t="str">
        <f>CHOOSE('Gamme de matériau'!$C$13,Aucun!D48,'Vide et comble'!D48,Métaux!D48,'Pierre naturelle'!D48,Briques!D48,'Blocs de béton'!D48,Béton!D48,Plâtre!D48,Enduits!D48,'Bois et dérivés'!D48,Isolants!D49,Divers!D48,'Matériaux de construction non h'!D48,'Id a la composition 1'!D50)</f>
        <v>Identique à la composition principale</v>
      </c>
      <c r="E50" t="str">
        <f>CHOOSE('Gamme de matériau'!$C$13,Aucun!E48,'Vide et comble'!E48,Métaux!E48,'Pierre naturelle'!E48,Briques!E48,'Blocs de béton'!E48,Béton!E48,Plâtre!E48,Enduits!E48,'Bois et dérivés'!E48,Isolants!E49,Divers!E48,'Matériaux de construction non h'!E48,'Id a la composition 1'!E50)</f>
        <v>Identique à la composition principale</v>
      </c>
      <c r="F50" t="str">
        <f>CHOOSE('Gamme de matériau'!$C$13,Aucun!F48,'Vide et comble'!F48,Métaux!F48,'Pierre naturelle'!F48,Briques!F48,'Blocs de béton'!F48,Béton!F48,Plâtre!F48,Enduits!F48,'Bois et dérivés'!F48,Isolants!F49,Divers!F48,'Matériaux de construction non h'!F48,'Id a la composition 1'!F50)</f>
        <v>Identique à la composition principale</v>
      </c>
    </row>
  </sheetData>
  <mergeCells count="1">
    <mergeCell ref="B2:F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G50"/>
  <sheetViews>
    <sheetView workbookViewId="0">
      <selection activeCell="B3" sqref="B3"/>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t="str">
        <f>CHOOSE('Gamme de matériau'!$C$14,Aucun!B1,'Vide et comble'!B1,Métaux!B1,'Pierre naturelle'!B1,Briques!B1,'Blocs de béton'!B1,Béton!B1,Plâtre!B1,Enduits!B1,'Bois et dérivés'!B1,Isolants!B2,Divers!B1,'Matériaux de construction non h'!B1,'Id a la composition 1'!B1)</f>
        <v>Identique à la composition principale</v>
      </c>
      <c r="C3" t="str">
        <f>CHOOSE('Gamme de matériau'!$C$14,Aucun!C1,'Vide et comble'!C1,Métaux!C1,'Pierre naturelle'!C1,Briques!C1,'Blocs de béton'!C1,Béton!C1,Plâtre!C1,Enduits!C1,'Bois et dérivés'!C1,Isolants!C2,Divers!C1,'Matériaux de construction non h'!C1,'Id a la composition 1'!C1)</f>
        <v>Identique à la composition principale</v>
      </c>
      <c r="D3" t="str">
        <f>CHOOSE('Gamme de matériau'!$C$14,Aucun!D1,'Vide et comble'!D1,Métaux!D1,'Pierre naturelle'!D1,Briques!D1,'Blocs de béton'!D1,Béton!D1,Plâtre!D1,Enduits!D1,'Bois et dérivés'!D1,Isolants!D2,Divers!D1,'Matériaux de construction non h'!D1,'Id a la composition 1'!D1)</f>
        <v>Identique à la composition principale</v>
      </c>
      <c r="E3" t="str">
        <f>CHOOSE('Gamme de matériau'!$C$14,Aucun!E1,'Vide et comble'!E1,Métaux!E1,'Pierre naturelle'!E1,Briques!E1,'Blocs de béton'!E1,Béton!E1,Plâtre!E1,Enduits!E1,'Bois et dérivés'!E1,Isolants!E2,Divers!E1,'Matériaux de construction non h'!E1,'Id a la composition 1'!E1)</f>
        <v>Identique à la composition principale</v>
      </c>
      <c r="F3" t="str">
        <f>CHOOSE('Gamme de matériau'!$C$14,Aucun!F1,'Vide et comble'!F1,Métaux!F1,'Pierre naturelle'!F1,Briques!F1,'Blocs de béton'!F1,Béton!F1,Plâtre!F1,Enduits!F1,'Bois et dérivés'!F1,Isolants!J7,Divers!F1,'Matériaux de construction non h'!F1,'Id a la composition 1'!F1)</f>
        <v>Identique à la composition principale</v>
      </c>
      <c r="G3">
        <v>2</v>
      </c>
    </row>
    <row r="4" spans="2:7" x14ac:dyDescent="0.25">
      <c r="B4" t="str">
        <f>CHOOSE('Gamme de matériau'!$C$14,Aucun!B2,'Vide et comble'!B2,Métaux!B2,'Pierre naturelle'!B2,Briques!B2,'Blocs de béton'!B2,Béton!B2,Plâtre!B2,Enduits!B2,'Bois et dérivés'!B2,Isolants!B3,Divers!B2,'Matériaux de construction non h'!B2,'Id a la composition 1'!B2)</f>
        <v>Identique à la composition principale</v>
      </c>
      <c r="C4" t="str">
        <f>CHOOSE('Gamme de matériau'!$C$14,Aucun!C2,'Vide et comble'!C2,Métaux!C2,'Pierre naturelle'!C2,Briques!C2,'Blocs de béton'!C2,Béton!C2,Plâtre!C2,Enduits!C2,'Bois et dérivés'!C2,Isolants!C3,Divers!C2,'Matériaux de construction non h'!C2,'Id a la composition 1'!C2)</f>
        <v>Identique à la composition principale</v>
      </c>
      <c r="D4" t="str">
        <f>CHOOSE('Gamme de matériau'!$C$14,Aucun!D2,'Vide et comble'!D2,Métaux!D2,'Pierre naturelle'!D2,Briques!D2,'Blocs de béton'!D2,Béton!D2,Plâtre!D2,Enduits!D2,'Bois et dérivés'!D2,Isolants!D3,Divers!D2,'Matériaux de construction non h'!D2,'Id a la composition 1'!D2)</f>
        <v>Identique à la composition principale</v>
      </c>
      <c r="E4" t="str">
        <f>CHOOSE('Gamme de matériau'!$C$14,Aucun!E2,'Vide et comble'!E2,Métaux!E2,'Pierre naturelle'!E2,Briques!E2,'Blocs de béton'!E2,Béton!E2,Plâtre!E2,Enduits!E2,'Bois et dérivés'!E2,Isolants!E3,Divers!E2,'Matériaux de construction non h'!E2,'Id a la composition 1'!E2)</f>
        <v>Identique à la composition principale</v>
      </c>
      <c r="F4" t="str">
        <f>CHOOSE('Gamme de matériau'!$C$14,Aucun!F2,'Vide et comble'!F2,Métaux!F2,'Pierre naturelle'!F2,Briques!F2,'Blocs de béton'!F2,Béton!F2,Plâtre!F2,Enduits!F2,'Bois et dérivés'!F2,Isolants!F3,Divers!F2,'Matériaux de construction non h'!F2,'Id a la composition 1'!F2)</f>
        <v>Identique à la composition principale</v>
      </c>
    </row>
    <row r="5" spans="2:7" x14ac:dyDescent="0.25">
      <c r="B5" t="str">
        <f>CHOOSE('Gamme de matériau'!$C$14,Aucun!B3,'Vide et comble'!B3,Métaux!B3,'Pierre naturelle'!B3,Briques!B3,'Blocs de béton'!B3,Béton!B3,Plâtre!B3,Enduits!B3,'Bois et dérivés'!B3,Isolants!B4,Divers!B3,'Matériaux de construction non h'!B3,'Id a la composition 1'!B3)</f>
        <v>Identique à la composition principale</v>
      </c>
      <c r="C5" t="str">
        <f>CHOOSE('Gamme de matériau'!$C$14,Aucun!C3,'Vide et comble'!C3,Métaux!C3,'Pierre naturelle'!C3,Briques!C3,'Blocs de béton'!C3,Béton!C3,Plâtre!C3,Enduits!C3,'Bois et dérivés'!C3,Isolants!C4,Divers!C3,'Matériaux de construction non h'!C3,'Id a la composition 1'!C3)</f>
        <v>Identique à la composition principale</v>
      </c>
      <c r="D5" t="str">
        <f>CHOOSE('Gamme de matériau'!$C$14,Aucun!D3,'Vide et comble'!D3,Métaux!D3,'Pierre naturelle'!D3,Briques!D3,'Blocs de béton'!D3,Béton!D3,Plâtre!D3,Enduits!D3,'Bois et dérivés'!D3,Isolants!D4,Divers!D3,'Matériaux de construction non h'!D3,'Id a la composition 1'!D3)</f>
        <v>Identique à la composition principale</v>
      </c>
      <c r="E5" t="str">
        <f>CHOOSE('Gamme de matériau'!$C$14,Aucun!E3,'Vide et comble'!E3,Métaux!E3,'Pierre naturelle'!E3,Briques!E3,'Blocs de béton'!E3,Béton!E3,Plâtre!E3,Enduits!E3,'Bois et dérivés'!E3,Isolants!E4,Divers!E3,'Matériaux de construction non h'!E3,'Id a la composition 1'!E3)</f>
        <v>Identique à la composition principale</v>
      </c>
      <c r="F5" t="str">
        <f>CHOOSE('Gamme de matériau'!$C$14,Aucun!F3,'Vide et comble'!F3,Métaux!F3,'Pierre naturelle'!F3,Briques!F3,'Blocs de béton'!F3,Béton!F3,Plâtre!F3,Enduits!F3,'Bois et dérivés'!F3,Isolants!F4,Divers!F3,'Matériaux de construction non h'!F3,'Id a la composition 1'!F3)</f>
        <v>Identique à la composition principale</v>
      </c>
    </row>
    <row r="6" spans="2:7" x14ac:dyDescent="0.25">
      <c r="B6" t="str">
        <f>CHOOSE('Gamme de matériau'!$C$14,Aucun!B4,'Vide et comble'!B4,Métaux!B4,'Pierre naturelle'!B4,Briques!B4,'Blocs de béton'!B4,Béton!B4,Plâtre!B4,Enduits!B4,'Bois et dérivés'!B4,Isolants!B5,Divers!B4,'Matériaux de construction non h'!B4,'Id a la composition 1'!B4)</f>
        <v>Identique à la composition principale</v>
      </c>
      <c r="C6" t="str">
        <f>CHOOSE('Gamme de matériau'!$C$14,Aucun!C4,'Vide et comble'!C4,Métaux!C4,'Pierre naturelle'!C4,Briques!C4,'Blocs de béton'!C4,Béton!C4,Plâtre!C4,Enduits!C4,'Bois et dérivés'!C4,Isolants!C5,Divers!C4,'Matériaux de construction non h'!C4,'Id a la composition 1'!C4)</f>
        <v>Identique à la composition principale</v>
      </c>
      <c r="D6" t="str">
        <f>CHOOSE('Gamme de matériau'!$C$14,Aucun!D4,'Vide et comble'!D4,Métaux!D4,'Pierre naturelle'!D4,Briques!D4,'Blocs de béton'!D4,Béton!D4,Plâtre!D4,Enduits!D4,'Bois et dérivés'!D4,Isolants!D5,Divers!D4,'Matériaux de construction non h'!D4,'Id a la composition 1'!D4)</f>
        <v>Identique à la composition principale</v>
      </c>
      <c r="E6" t="str">
        <f>CHOOSE('Gamme de matériau'!$C$14,Aucun!E4,'Vide et comble'!E4,Métaux!E4,'Pierre naturelle'!E4,Briques!E4,'Blocs de béton'!E4,Béton!E4,Plâtre!E4,Enduits!E4,'Bois et dérivés'!E4,Isolants!E5,Divers!E4,'Matériaux de construction non h'!E4,'Id a la composition 1'!E4)</f>
        <v>Identique à la composition principale</v>
      </c>
      <c r="F6" t="str">
        <f>CHOOSE('Gamme de matériau'!$C$14,Aucun!F4,'Vide et comble'!F4,Métaux!F4,'Pierre naturelle'!F4,Briques!F4,'Blocs de béton'!F4,Béton!F4,Plâtre!F4,Enduits!F4,'Bois et dérivés'!F4,Isolants!F5,Divers!F4,'Matériaux de construction non h'!F4,'Id a la composition 1'!F4)</f>
        <v>Identique à la composition principale</v>
      </c>
    </row>
    <row r="7" spans="2:7" x14ac:dyDescent="0.25">
      <c r="B7" t="str">
        <f>CHOOSE('Gamme de matériau'!$C$14,Aucun!B5,'Vide et comble'!B5,Métaux!B5,'Pierre naturelle'!B5,Briques!B5,'Blocs de béton'!B5,Béton!B5,Plâtre!B5,Enduits!B5,'Bois et dérivés'!B5,Isolants!B6,Divers!B5,'Matériaux de construction non h'!B5,'Id a la composition 1'!B5)</f>
        <v>Identique à la composition principale</v>
      </c>
      <c r="C7" t="str">
        <f>CHOOSE('Gamme de matériau'!$C$14,Aucun!C5,'Vide et comble'!C5,Métaux!C5,'Pierre naturelle'!C5,Briques!C5,'Blocs de béton'!C5,Béton!C5,Plâtre!C5,Enduits!C5,'Bois et dérivés'!C5,Isolants!C6,Divers!C5,'Matériaux de construction non h'!C5,'Id a la composition 1'!C5)</f>
        <v>Identique à la composition principale</v>
      </c>
      <c r="D7" t="str">
        <f>CHOOSE('Gamme de matériau'!$C$14,Aucun!D5,'Vide et comble'!D5,Métaux!D5,'Pierre naturelle'!D5,Briques!D5,'Blocs de béton'!D5,Béton!D5,Plâtre!D5,Enduits!D5,'Bois et dérivés'!D5,Isolants!D6,Divers!D5,'Matériaux de construction non h'!D5,'Id a la composition 1'!D5)</f>
        <v>Identique à la composition principale</v>
      </c>
      <c r="E7" t="str">
        <f>CHOOSE('Gamme de matériau'!$C$14,Aucun!E5,'Vide et comble'!E5,Métaux!E5,'Pierre naturelle'!E5,Briques!E5,'Blocs de béton'!E5,Béton!E5,Plâtre!E5,Enduits!E5,'Bois et dérivés'!E5,Isolants!E6,Divers!E5,'Matériaux de construction non h'!E5,'Id a la composition 1'!E5)</f>
        <v>Identique à la composition principale</v>
      </c>
      <c r="F7" t="str">
        <f>CHOOSE('Gamme de matériau'!$C$14,Aucun!F5,'Vide et comble'!F5,Métaux!F5,'Pierre naturelle'!F5,Briques!F5,'Blocs de béton'!F5,Béton!F5,Plâtre!F5,Enduits!F5,'Bois et dérivés'!F5,Isolants!F6,Divers!F5,'Matériaux de construction non h'!F5,'Id a la composition 1'!F5)</f>
        <v>Identique à la composition principale</v>
      </c>
    </row>
    <row r="8" spans="2:7" x14ac:dyDescent="0.25">
      <c r="B8" t="str">
        <f>CHOOSE('Gamme de matériau'!$C$14,Aucun!B6,'Vide et comble'!B6,Métaux!B6,'Pierre naturelle'!B6,Briques!B6,'Blocs de béton'!B6,Béton!B6,Plâtre!B6,Enduits!B6,'Bois et dérivés'!B6,Isolants!B7,Divers!B6,'Matériaux de construction non h'!B6,'Id a la composition 1'!B6)</f>
        <v>Identique à la composition principale</v>
      </c>
      <c r="C8" t="str">
        <f>CHOOSE('Gamme de matériau'!$C$14,Aucun!C6,'Vide et comble'!C6,Métaux!C6,'Pierre naturelle'!C6,Briques!C6,'Blocs de béton'!C6,Béton!C6,Plâtre!C6,Enduits!C6,'Bois et dérivés'!C6,Isolants!C7,Divers!C6,'Matériaux de construction non h'!C6,'Id a la composition 1'!C6)</f>
        <v>Identique à la composition principale</v>
      </c>
      <c r="D8" t="str">
        <f>CHOOSE('Gamme de matériau'!$C$14,Aucun!D6,'Vide et comble'!D6,Métaux!D6,'Pierre naturelle'!D6,Briques!D6,'Blocs de béton'!D6,Béton!D6,Plâtre!D6,Enduits!D6,'Bois et dérivés'!D6,Isolants!D7,Divers!D6,'Matériaux de construction non h'!D6,'Id a la composition 1'!D6)</f>
        <v>Identique à la composition principale</v>
      </c>
      <c r="E8" t="str">
        <f>CHOOSE('Gamme de matériau'!$C$14,Aucun!E6,'Vide et comble'!E6,Métaux!E6,'Pierre naturelle'!E6,Briques!E6,'Blocs de béton'!E6,Béton!E6,Plâtre!E6,Enduits!E6,'Bois et dérivés'!E6,Isolants!E7,Divers!E6,'Matériaux de construction non h'!E6,'Id a la composition 1'!E6)</f>
        <v>Identique à la composition principale</v>
      </c>
      <c r="F8" t="str">
        <f>CHOOSE('Gamme de matériau'!$C$14,Aucun!F6,'Vide et comble'!F6,Métaux!F6,'Pierre naturelle'!F6,Briques!F6,'Blocs de béton'!F6,Béton!F6,Plâtre!F6,Enduits!F6,'Bois et dérivés'!F6,Isolants!#REF!,Divers!F6,'Matériaux de construction non h'!F6,'Id a la composition 1'!F6)</f>
        <v>Identique à la composition principale</v>
      </c>
    </row>
    <row r="9" spans="2:7" x14ac:dyDescent="0.25">
      <c r="B9" t="str">
        <f>CHOOSE('Gamme de matériau'!$C$14,Aucun!B7,'Vide et comble'!B7,Métaux!B7,'Pierre naturelle'!B7,Briques!B7,'Blocs de béton'!B7,Béton!B7,Plâtre!B7,Enduits!B7,'Bois et dérivés'!B7,Isolants!B8,Divers!B7,'Matériaux de construction non h'!B7,'Id a la composition 1'!B7)</f>
        <v>Identique à la composition principale</v>
      </c>
      <c r="C9" t="str">
        <f>CHOOSE('Gamme de matériau'!$C$14,Aucun!C7,'Vide et comble'!C7,Métaux!C7,'Pierre naturelle'!C7,Briques!C7,'Blocs de béton'!C7,Béton!C7,Plâtre!C7,Enduits!C7,'Bois et dérivés'!C7,Isolants!C8,Divers!C7,'Matériaux de construction non h'!C7,'Id a la composition 1'!C7)</f>
        <v>Identique à la composition principale</v>
      </c>
      <c r="D9" t="str">
        <f>CHOOSE('Gamme de matériau'!$C$14,Aucun!D7,'Vide et comble'!D7,Métaux!D7,'Pierre naturelle'!D7,Briques!D7,'Blocs de béton'!D7,Béton!D7,Plâtre!D7,Enduits!D7,'Bois et dérivés'!D7,Isolants!D8,Divers!D7,'Matériaux de construction non h'!D7,'Id a la composition 1'!D7)</f>
        <v>Identique à la composition principale</v>
      </c>
      <c r="E9" t="str">
        <f>CHOOSE('Gamme de matériau'!$C$14,Aucun!E7,'Vide et comble'!E7,Métaux!E7,'Pierre naturelle'!E7,Briques!E7,'Blocs de béton'!E7,Béton!E7,Plâtre!E7,Enduits!E7,'Bois et dérivés'!E7,Isolants!E8,Divers!E7,'Matériaux de construction non h'!E7,'Id a la composition 1'!E7)</f>
        <v>Identique à la composition principale</v>
      </c>
      <c r="F9" t="str">
        <f>CHOOSE('Gamme de matériau'!$C$14,Aucun!F7,'Vide et comble'!F7,Métaux!F7,'Pierre naturelle'!F7,Briques!F7,'Blocs de béton'!F7,Béton!F7,Plâtre!F7,Enduits!F7,'Bois et dérivés'!F7,Isolants!F8,Divers!F7,'Matériaux de construction non h'!F7,'Id a la composition 1'!F7)</f>
        <v>Identique à la composition principale</v>
      </c>
    </row>
    <row r="10" spans="2:7" x14ac:dyDescent="0.25">
      <c r="B10" t="str">
        <f>CHOOSE('Gamme de matériau'!$C$14,Aucun!B8,'Vide et comble'!B8,Métaux!B8,'Pierre naturelle'!B8,Briques!B8,'Blocs de béton'!B8,Béton!B8,Plâtre!B8,Enduits!B8,'Bois et dérivés'!B8,Isolants!B9,Divers!B8,'Matériaux de construction non h'!B8,'Id a la composition 1'!B8)</f>
        <v>Identique à la composition principale</v>
      </c>
      <c r="C10" t="str">
        <f>CHOOSE('Gamme de matériau'!$C$14,Aucun!C8,'Vide et comble'!C8,Métaux!C8,'Pierre naturelle'!C8,Briques!C8,'Blocs de béton'!C8,Béton!C8,Plâtre!C8,Enduits!C8,'Bois et dérivés'!C8,Isolants!C9,Divers!C8,'Matériaux de construction non h'!C8,'Id a la composition 1'!C8)</f>
        <v>Identique à la composition principale</v>
      </c>
      <c r="D10" t="str">
        <f>CHOOSE('Gamme de matériau'!$C$14,Aucun!D8,'Vide et comble'!D8,Métaux!D8,'Pierre naturelle'!D8,Briques!D8,'Blocs de béton'!D8,Béton!D8,Plâtre!D8,Enduits!D8,'Bois et dérivés'!D8,Isolants!D9,Divers!D8,'Matériaux de construction non h'!D8,'Id a la composition 1'!D8)</f>
        <v>Identique à la composition principale</v>
      </c>
      <c r="E10" t="str">
        <f>CHOOSE('Gamme de matériau'!$C$14,Aucun!E8,'Vide et comble'!E8,Métaux!E8,'Pierre naturelle'!E8,Briques!E8,'Blocs de béton'!E8,Béton!E8,Plâtre!E8,Enduits!E8,'Bois et dérivés'!E8,Isolants!E9,Divers!E8,'Matériaux de construction non h'!E8,'Id a la composition 1'!E8)</f>
        <v>Identique à la composition principale</v>
      </c>
      <c r="F10" t="str">
        <f>CHOOSE('Gamme de matériau'!$C$14,Aucun!F8,'Vide et comble'!F8,Métaux!F8,'Pierre naturelle'!F8,Briques!F8,'Blocs de béton'!F8,Béton!F8,Plâtre!F8,Enduits!F8,'Bois et dérivés'!F8,Isolants!F9,Divers!F8,'Matériaux de construction non h'!F8,'Id a la composition 1'!F8)</f>
        <v>Identique à la composition principale</v>
      </c>
    </row>
    <row r="11" spans="2:7" x14ac:dyDescent="0.25">
      <c r="B11" t="str">
        <f>CHOOSE('Gamme de matériau'!$C$14,Aucun!B9,'Vide et comble'!B9,Métaux!B9,'Pierre naturelle'!B9,Briques!B9,'Blocs de béton'!B9,Béton!B9,Plâtre!B9,Enduits!B9,'Bois et dérivés'!B9,Isolants!B10,Divers!B9,'Matériaux de construction non h'!B9,'Id a la composition 1'!B9)</f>
        <v>Identique à la composition principale</v>
      </c>
      <c r="C11" t="str">
        <f>CHOOSE('Gamme de matériau'!$C$14,Aucun!C9,'Vide et comble'!C9,Métaux!C9,'Pierre naturelle'!C9,Briques!C9,'Blocs de béton'!C9,Béton!C9,Plâtre!C9,Enduits!C9,'Bois et dérivés'!C9,Isolants!C10,Divers!C9,'Matériaux de construction non h'!C9,'Id a la composition 1'!C9)</f>
        <v>Identique à la composition principale</v>
      </c>
      <c r="D11" t="str">
        <f>CHOOSE('Gamme de matériau'!$C$14,Aucun!D9,'Vide et comble'!D9,Métaux!D9,'Pierre naturelle'!D9,Briques!D9,'Blocs de béton'!D9,Béton!D9,Plâtre!D9,Enduits!D9,'Bois et dérivés'!D9,Isolants!D10,Divers!D9,'Matériaux de construction non h'!D9,'Id a la composition 1'!D9)</f>
        <v>Identique à la composition principale</v>
      </c>
      <c r="E11" t="str">
        <f>CHOOSE('Gamme de matériau'!$C$14,Aucun!E9,'Vide et comble'!E9,Métaux!E9,'Pierre naturelle'!E9,Briques!E9,'Blocs de béton'!E9,Béton!E9,Plâtre!E9,Enduits!E9,'Bois et dérivés'!E9,Isolants!E10,Divers!E9,'Matériaux de construction non h'!E9,'Id a la composition 1'!E9)</f>
        <v>Identique à la composition principale</v>
      </c>
      <c r="F11" t="str">
        <f>CHOOSE('Gamme de matériau'!$C$14,Aucun!F9,'Vide et comble'!F9,Métaux!F9,'Pierre naturelle'!F9,Briques!F9,'Blocs de béton'!F9,Béton!F9,Plâtre!F9,Enduits!F9,'Bois et dérivés'!F9,Isolants!F10,Divers!F9,'Matériaux de construction non h'!F9,'Id a la composition 1'!F9)</f>
        <v>Identique à la composition principale</v>
      </c>
    </row>
    <row r="12" spans="2:7" x14ac:dyDescent="0.25">
      <c r="B12" t="str">
        <f>CHOOSE('Gamme de matériau'!$C$14,Aucun!B10,'Vide et comble'!B10,Métaux!B10,'Pierre naturelle'!B10,Briques!B10,'Blocs de béton'!B10,Béton!B10,Plâtre!B10,Enduits!B10,'Bois et dérivés'!B10,Isolants!B11,Divers!B10,'Matériaux de construction non h'!B10,'Id a la composition 1'!B10)</f>
        <v>Identique à la composition principale</v>
      </c>
      <c r="C12" t="str">
        <f>CHOOSE('Gamme de matériau'!$C$14,Aucun!C10,'Vide et comble'!C10,Métaux!C10,'Pierre naturelle'!C10,Briques!C10,'Blocs de béton'!C10,Béton!C10,Plâtre!C10,Enduits!C10,'Bois et dérivés'!C10,Isolants!C11,Divers!C10,'Matériaux de construction non h'!C10,'Id a la composition 1'!C10)</f>
        <v>Identique à la composition principale</v>
      </c>
      <c r="D12" t="str">
        <f>CHOOSE('Gamme de matériau'!$C$14,Aucun!D10,'Vide et comble'!D10,Métaux!D10,'Pierre naturelle'!D10,Briques!D10,'Blocs de béton'!D10,Béton!D10,Plâtre!D10,Enduits!D10,'Bois et dérivés'!D10,Isolants!D11,Divers!D10,'Matériaux de construction non h'!D10,'Id a la composition 1'!D10)</f>
        <v>Identique à la composition principale</v>
      </c>
      <c r="E12" t="str">
        <f>CHOOSE('Gamme de matériau'!$C$14,Aucun!E10,'Vide et comble'!E10,Métaux!E10,'Pierre naturelle'!E10,Briques!E10,'Blocs de béton'!E10,Béton!E10,Plâtre!E10,Enduits!E10,'Bois et dérivés'!E10,Isolants!E11,Divers!E10,'Matériaux de construction non h'!E10,'Id a la composition 1'!E10)</f>
        <v>Identique à la composition principale</v>
      </c>
      <c r="F12" t="str">
        <f>CHOOSE('Gamme de matériau'!$C$14,Aucun!F10,'Vide et comble'!F10,Métaux!F10,'Pierre naturelle'!F10,Briques!F10,'Blocs de béton'!F10,Béton!F10,Plâtre!F10,Enduits!F10,'Bois et dérivés'!F10,Isolants!F11,Divers!F10,'Matériaux de construction non h'!F10,'Id a la composition 1'!F10)</f>
        <v>Identique à la composition principale</v>
      </c>
    </row>
    <row r="13" spans="2:7" x14ac:dyDescent="0.25">
      <c r="B13" t="str">
        <f>CHOOSE('Gamme de matériau'!$C$14,Aucun!B11,'Vide et comble'!B11,Métaux!B11,'Pierre naturelle'!B11,Briques!B11,'Blocs de béton'!B11,Béton!B11,Plâtre!B11,Enduits!B11,'Bois et dérivés'!B11,Isolants!B12,Divers!B11,'Matériaux de construction non h'!B11,'Id a la composition 1'!B11)</f>
        <v>Identique à la composition principale</v>
      </c>
      <c r="C13" t="str">
        <f>CHOOSE('Gamme de matériau'!$C$14,Aucun!C11,'Vide et comble'!C11,Métaux!C11,'Pierre naturelle'!C11,Briques!C11,'Blocs de béton'!C11,Béton!C11,Plâtre!C11,Enduits!C11,'Bois et dérivés'!C11,Isolants!C12,Divers!C11,'Matériaux de construction non h'!C11,'Id a la composition 1'!C11)</f>
        <v>Identique à la composition principale</v>
      </c>
      <c r="D13" t="str">
        <f>CHOOSE('Gamme de matériau'!$C$14,Aucun!D11,'Vide et comble'!D11,Métaux!D11,'Pierre naturelle'!D11,Briques!D11,'Blocs de béton'!D11,Béton!D11,Plâtre!D11,Enduits!D11,'Bois et dérivés'!D11,Isolants!D12,Divers!D11,'Matériaux de construction non h'!D11,'Id a la composition 1'!D11)</f>
        <v>Identique à la composition principale</v>
      </c>
      <c r="E13" t="str">
        <f>CHOOSE('Gamme de matériau'!$C$14,Aucun!E11,'Vide et comble'!E11,Métaux!E11,'Pierre naturelle'!E11,Briques!E11,'Blocs de béton'!E11,Béton!E11,Plâtre!E11,Enduits!E11,'Bois et dérivés'!E11,Isolants!E12,Divers!E11,'Matériaux de construction non h'!E11,'Id a la composition 1'!E11)</f>
        <v>Identique à la composition principale</v>
      </c>
      <c r="F13" t="str">
        <f>CHOOSE('Gamme de matériau'!$C$14,Aucun!F11,'Vide et comble'!F11,Métaux!F11,'Pierre naturelle'!F11,Briques!F11,'Blocs de béton'!F11,Béton!F11,Plâtre!F11,Enduits!F11,'Bois et dérivés'!F11,Isolants!F12,Divers!F11,'Matériaux de construction non h'!F11,'Id a la composition 1'!F11)</f>
        <v>Identique à la composition principale</v>
      </c>
    </row>
    <row r="14" spans="2:7" x14ac:dyDescent="0.25">
      <c r="B14" t="str">
        <f>CHOOSE('Gamme de matériau'!$C$14,Aucun!B12,'Vide et comble'!B12,Métaux!B12,'Pierre naturelle'!B12,Briques!B12,'Blocs de béton'!B12,Béton!B12,Plâtre!B12,Enduits!B12,'Bois et dérivés'!B12,Isolants!B13,Divers!B12,'Matériaux de construction non h'!B12,'Id a la composition 1'!B12)</f>
        <v>Identique à la composition principale</v>
      </c>
      <c r="C14" t="str">
        <f>CHOOSE('Gamme de matériau'!$C$14,Aucun!C12,'Vide et comble'!C12,Métaux!C12,'Pierre naturelle'!C12,Briques!C12,'Blocs de béton'!C12,Béton!C12,Plâtre!C12,Enduits!C12,'Bois et dérivés'!C12,Isolants!C13,Divers!C12,'Matériaux de construction non h'!C12,'Id a la composition 1'!C12)</f>
        <v>Identique à la composition principale</v>
      </c>
      <c r="D14" t="str">
        <f>CHOOSE('Gamme de matériau'!$C$14,Aucun!D12,'Vide et comble'!D12,Métaux!D12,'Pierre naturelle'!D12,Briques!D12,'Blocs de béton'!D12,Béton!D12,Plâtre!D12,Enduits!D12,'Bois et dérivés'!D12,Isolants!D13,Divers!D12,'Matériaux de construction non h'!D12,'Id a la composition 1'!D12)</f>
        <v>Identique à la composition principale</v>
      </c>
      <c r="E14" t="str">
        <f>CHOOSE('Gamme de matériau'!$C$14,Aucun!E12,'Vide et comble'!E12,Métaux!E12,'Pierre naturelle'!E12,Briques!E12,'Blocs de béton'!E12,Béton!E12,Plâtre!E12,Enduits!E12,'Bois et dérivés'!E12,Isolants!E13,Divers!E12,'Matériaux de construction non h'!E12,'Id a la composition 1'!E12)</f>
        <v>Identique à la composition principale</v>
      </c>
      <c r="F14" t="str">
        <f>CHOOSE('Gamme de matériau'!$C$14,Aucun!F12,'Vide et comble'!F12,Métaux!F12,'Pierre naturelle'!F12,Briques!F12,'Blocs de béton'!F12,Béton!F12,Plâtre!F12,Enduits!F12,'Bois et dérivés'!F12,Isolants!F13,Divers!F12,'Matériaux de construction non h'!F12,'Id a la composition 1'!F12)</f>
        <v>Identique à la composition principale</v>
      </c>
    </row>
    <row r="15" spans="2:7" x14ac:dyDescent="0.25">
      <c r="B15" t="str">
        <f>CHOOSE('Gamme de matériau'!$C$14,Aucun!B13,'Vide et comble'!B13,Métaux!B13,'Pierre naturelle'!B13,Briques!B13,'Blocs de béton'!B13,Béton!B13,Plâtre!B13,Enduits!B13,'Bois et dérivés'!B13,Isolants!B14,Divers!B13,'Matériaux de construction non h'!B13,'Id a la composition 1'!B13)</f>
        <v>Identique à la composition principale</v>
      </c>
      <c r="C15" t="str">
        <f>CHOOSE('Gamme de matériau'!$C$14,Aucun!C13,'Vide et comble'!C13,Métaux!C13,'Pierre naturelle'!C13,Briques!C13,'Blocs de béton'!C13,Béton!C13,Plâtre!C13,Enduits!C13,'Bois et dérivés'!C13,Isolants!C14,Divers!C13,'Matériaux de construction non h'!C13,'Id a la composition 1'!C13)</f>
        <v>Identique à la composition principale</v>
      </c>
      <c r="D15" t="str">
        <f>CHOOSE('Gamme de matériau'!$C$14,Aucun!D13,'Vide et comble'!D13,Métaux!D13,'Pierre naturelle'!D13,Briques!D13,'Blocs de béton'!D13,Béton!D13,Plâtre!D13,Enduits!D13,'Bois et dérivés'!D13,Isolants!D14,Divers!D13,'Matériaux de construction non h'!D13,'Id a la composition 1'!D13)</f>
        <v>Identique à la composition principale</v>
      </c>
      <c r="E15" t="str">
        <f>CHOOSE('Gamme de matériau'!$C$14,Aucun!E13,'Vide et comble'!E13,Métaux!E13,'Pierre naturelle'!E13,Briques!E13,'Blocs de béton'!E13,Béton!E13,Plâtre!E13,Enduits!E13,'Bois et dérivés'!E13,Isolants!E14,Divers!E13,'Matériaux de construction non h'!E13,'Id a la composition 1'!E13)</f>
        <v>Identique à la composition principale</v>
      </c>
      <c r="F15" t="str">
        <f>CHOOSE('Gamme de matériau'!$C$14,Aucun!F13,'Vide et comble'!F13,Métaux!F13,'Pierre naturelle'!F13,Briques!F13,'Blocs de béton'!F13,Béton!F13,Plâtre!F13,Enduits!F13,'Bois et dérivés'!F13,Isolants!F14,Divers!F13,'Matériaux de construction non h'!F13,'Id a la composition 1'!F13)</f>
        <v>Identique à la composition principale</v>
      </c>
    </row>
    <row r="16" spans="2:7" x14ac:dyDescent="0.25">
      <c r="B16" t="str">
        <f>CHOOSE('Gamme de matériau'!$C$14,Aucun!B14,'Vide et comble'!B14,Métaux!B14,'Pierre naturelle'!B14,Briques!B14,'Blocs de béton'!B14,Béton!B14,Plâtre!B14,Enduits!B14,'Bois et dérivés'!B14,Isolants!B15,Divers!B14,'Matériaux de construction non h'!B14,'Id a la composition 1'!B14)</f>
        <v>Identique à la composition principale</v>
      </c>
      <c r="C16" t="str">
        <f>CHOOSE('Gamme de matériau'!$C$14,Aucun!C14,'Vide et comble'!C14,Métaux!C14,'Pierre naturelle'!C14,Briques!C14,'Blocs de béton'!C14,Béton!C14,Plâtre!C14,Enduits!C14,'Bois et dérivés'!C14,Isolants!C15,Divers!C14,'Matériaux de construction non h'!C14,'Id a la composition 1'!C14)</f>
        <v>Identique à la composition principale</v>
      </c>
      <c r="D16" t="str">
        <f>CHOOSE('Gamme de matériau'!$C$14,Aucun!D14,'Vide et comble'!D14,Métaux!D14,'Pierre naturelle'!D14,Briques!D14,'Blocs de béton'!D14,Béton!D14,Plâtre!D14,Enduits!D14,'Bois et dérivés'!D14,Isolants!D15,Divers!D14,'Matériaux de construction non h'!D14,'Id a la composition 1'!D14)</f>
        <v>Identique à la composition principale</v>
      </c>
      <c r="E16" t="str">
        <f>CHOOSE('Gamme de matériau'!$C$14,Aucun!E14,'Vide et comble'!E14,Métaux!E14,'Pierre naturelle'!E14,Briques!E14,'Blocs de béton'!E14,Béton!E14,Plâtre!E14,Enduits!E14,'Bois et dérivés'!E14,Isolants!E15,Divers!E14,'Matériaux de construction non h'!E14,'Id a la composition 1'!E14)</f>
        <v>Identique à la composition principale</v>
      </c>
      <c r="F16" t="str">
        <f>CHOOSE('Gamme de matériau'!$C$14,Aucun!F14,'Vide et comble'!F14,Métaux!F14,'Pierre naturelle'!F14,Briques!F14,'Blocs de béton'!F14,Béton!F14,Plâtre!F14,Enduits!F14,'Bois et dérivés'!F14,Isolants!F15,Divers!F14,'Matériaux de construction non h'!F14,'Id a la composition 1'!F14)</f>
        <v>Identique à la composition principale</v>
      </c>
    </row>
    <row r="17" spans="2:6" x14ac:dyDescent="0.25">
      <c r="B17" t="str">
        <f>CHOOSE('Gamme de matériau'!$C$14,Aucun!B15,'Vide et comble'!B15,Métaux!B15,'Pierre naturelle'!B15,Briques!B15,'Blocs de béton'!B15,Béton!B15,Plâtre!B15,Enduits!B15,'Bois et dérivés'!B15,Isolants!B16,Divers!B15,'Matériaux de construction non h'!B15,'Id a la composition 1'!B15)</f>
        <v>Identique à la composition principale</v>
      </c>
      <c r="C17" t="str">
        <f>CHOOSE('Gamme de matériau'!$C$14,Aucun!C15,'Vide et comble'!C15,Métaux!C15,'Pierre naturelle'!C15,Briques!C15,'Blocs de béton'!C15,Béton!C15,Plâtre!C15,Enduits!C15,'Bois et dérivés'!C15,Isolants!C16,Divers!C15,'Matériaux de construction non h'!C15,'Id a la composition 1'!C15)</f>
        <v>Identique à la composition principale</v>
      </c>
      <c r="D17" t="str">
        <f>CHOOSE('Gamme de matériau'!$C$14,Aucun!D15,'Vide et comble'!D15,Métaux!D15,'Pierre naturelle'!D15,Briques!D15,'Blocs de béton'!D15,Béton!D15,Plâtre!D15,Enduits!D15,'Bois et dérivés'!D15,Isolants!D16,Divers!D15,'Matériaux de construction non h'!D15,'Id a la composition 1'!D15)</f>
        <v>Identique à la composition principale</v>
      </c>
      <c r="E17" t="str">
        <f>CHOOSE('Gamme de matériau'!$C$14,Aucun!E15,'Vide et comble'!E15,Métaux!E15,'Pierre naturelle'!E15,Briques!E15,'Blocs de béton'!E15,Béton!E15,Plâtre!E15,Enduits!E15,'Bois et dérivés'!E15,Isolants!E16,Divers!E15,'Matériaux de construction non h'!E15,'Id a la composition 1'!E15)</f>
        <v>Identique à la composition principale</v>
      </c>
      <c r="F17" t="str">
        <f>CHOOSE('Gamme de matériau'!$C$14,Aucun!F15,'Vide et comble'!F15,Métaux!F15,'Pierre naturelle'!F15,Briques!F15,'Blocs de béton'!F15,Béton!F15,Plâtre!F15,Enduits!F15,'Bois et dérivés'!F15,Isolants!F16,Divers!F15,'Matériaux de construction non h'!F15,'Id a la composition 1'!F15)</f>
        <v>Identique à la composition principale</v>
      </c>
    </row>
    <row r="18" spans="2:6" x14ac:dyDescent="0.25">
      <c r="B18" t="str">
        <f>CHOOSE('Gamme de matériau'!$C$14,Aucun!B16,'Vide et comble'!B16,Métaux!B16,'Pierre naturelle'!B16,Briques!B16,'Blocs de béton'!B16,Béton!B16,Plâtre!B16,Enduits!B16,'Bois et dérivés'!B16,Isolants!B17,Divers!B16,'Matériaux de construction non h'!B16,'Id a la composition 1'!B16)</f>
        <v>Identique à la composition principale</v>
      </c>
      <c r="C18" t="str">
        <f>CHOOSE('Gamme de matériau'!$C$14,Aucun!C16,'Vide et comble'!C16,Métaux!C16,'Pierre naturelle'!C16,Briques!C16,'Blocs de béton'!C16,Béton!C16,Plâtre!C16,Enduits!C16,'Bois et dérivés'!C16,Isolants!C17,Divers!C16,'Matériaux de construction non h'!C16,'Id a la composition 1'!C16)</f>
        <v>Identique à la composition principale</v>
      </c>
      <c r="D18" t="str">
        <f>CHOOSE('Gamme de matériau'!$C$14,Aucun!D16,'Vide et comble'!D16,Métaux!D16,'Pierre naturelle'!D16,Briques!D16,'Blocs de béton'!D16,Béton!D16,Plâtre!D16,Enduits!D16,'Bois et dérivés'!D16,Isolants!D17,Divers!D16,'Matériaux de construction non h'!D16,'Id a la composition 1'!D16)</f>
        <v>Identique à la composition principale</v>
      </c>
      <c r="E18" t="str">
        <f>CHOOSE('Gamme de matériau'!$C$14,Aucun!E16,'Vide et comble'!E16,Métaux!E16,'Pierre naturelle'!E16,Briques!E16,'Blocs de béton'!E16,Béton!E16,Plâtre!E16,Enduits!E16,'Bois et dérivés'!E16,Isolants!E17,Divers!E16,'Matériaux de construction non h'!E16,'Id a la composition 1'!E16)</f>
        <v>Identique à la composition principale</v>
      </c>
      <c r="F18" t="str">
        <f>CHOOSE('Gamme de matériau'!$C$14,Aucun!F16,'Vide et comble'!F16,Métaux!F16,'Pierre naturelle'!F16,Briques!F16,'Blocs de béton'!F16,Béton!F16,Plâtre!F16,Enduits!F16,'Bois et dérivés'!F16,Isolants!F17,Divers!F16,'Matériaux de construction non h'!F16,'Id a la composition 1'!F16)</f>
        <v>Identique à la composition principale</v>
      </c>
    </row>
    <row r="19" spans="2:6" x14ac:dyDescent="0.25">
      <c r="B19" t="str">
        <f>CHOOSE('Gamme de matériau'!$C$14,Aucun!B17,'Vide et comble'!B17,Métaux!B17,'Pierre naturelle'!B17,Briques!B17,'Blocs de béton'!B17,Béton!B17,Plâtre!B17,Enduits!B17,'Bois et dérivés'!B17,Isolants!B18,Divers!B17,'Matériaux de construction non h'!B17,'Id a la composition 1'!B17)</f>
        <v>Identique à la composition principale</v>
      </c>
      <c r="C19" t="str">
        <f>CHOOSE('Gamme de matériau'!$C$14,Aucun!C17,'Vide et comble'!C17,Métaux!C17,'Pierre naturelle'!C17,Briques!C17,'Blocs de béton'!C17,Béton!C17,Plâtre!C17,Enduits!C17,'Bois et dérivés'!C17,Isolants!C18,Divers!C17,'Matériaux de construction non h'!C17,'Id a la composition 1'!C17)</f>
        <v>Identique à la composition principale</v>
      </c>
      <c r="D19" t="str">
        <f>CHOOSE('Gamme de matériau'!$C$14,Aucun!D17,'Vide et comble'!D17,Métaux!D17,'Pierre naturelle'!D17,Briques!D17,'Blocs de béton'!D17,Béton!D17,Plâtre!D17,Enduits!D17,'Bois et dérivés'!D17,Isolants!D18,Divers!D17,'Matériaux de construction non h'!D17,'Id a la composition 1'!D17)</f>
        <v>Identique à la composition principale</v>
      </c>
      <c r="E19" t="str">
        <f>CHOOSE('Gamme de matériau'!$C$14,Aucun!E17,'Vide et comble'!E17,Métaux!E17,'Pierre naturelle'!E17,Briques!E17,'Blocs de béton'!E17,Béton!E17,Plâtre!E17,Enduits!E17,'Bois et dérivés'!E17,Isolants!E18,Divers!E17,'Matériaux de construction non h'!E17,'Id a la composition 1'!E17)</f>
        <v>Identique à la composition principale</v>
      </c>
      <c r="F19" t="str">
        <f>CHOOSE('Gamme de matériau'!$C$14,Aucun!F17,'Vide et comble'!F17,Métaux!F17,'Pierre naturelle'!F17,Briques!F17,'Blocs de béton'!F17,Béton!F17,Plâtre!F17,Enduits!F17,'Bois et dérivés'!F17,Isolants!F18,Divers!F17,'Matériaux de construction non h'!F17,'Id a la composition 1'!F17)</f>
        <v>Identique à la composition principale</v>
      </c>
    </row>
    <row r="20" spans="2:6" x14ac:dyDescent="0.25">
      <c r="B20" t="str">
        <f>CHOOSE('Gamme de matériau'!$C$14,Aucun!B18,'Vide et comble'!B18,Métaux!B18,'Pierre naturelle'!B18,Briques!B18,'Blocs de béton'!B18,Béton!B18,Plâtre!B18,Enduits!B18,'Bois et dérivés'!B18,Isolants!B19,Divers!B18,'Matériaux de construction non h'!B18,'Id a la composition 1'!B18)</f>
        <v>Identique à la composition principale</v>
      </c>
      <c r="C20" t="str">
        <f>CHOOSE('Gamme de matériau'!$C$14,Aucun!C18,'Vide et comble'!C18,Métaux!C18,'Pierre naturelle'!C18,Briques!C18,'Blocs de béton'!C18,Béton!C18,Plâtre!C18,Enduits!C18,'Bois et dérivés'!C18,Isolants!C19,Divers!C18,'Matériaux de construction non h'!C18,'Id a la composition 1'!C18)</f>
        <v>Identique à la composition principale</v>
      </c>
      <c r="D20" t="str">
        <f>CHOOSE('Gamme de matériau'!$C$14,Aucun!D18,'Vide et comble'!D18,Métaux!D18,'Pierre naturelle'!D18,Briques!D18,'Blocs de béton'!D18,Béton!D18,Plâtre!D18,Enduits!D18,'Bois et dérivés'!D18,Isolants!D19,Divers!D18,'Matériaux de construction non h'!D18,'Id a la composition 1'!D18)</f>
        <v>Identique à la composition principale</v>
      </c>
      <c r="E20" t="str">
        <f>CHOOSE('Gamme de matériau'!$C$14,Aucun!E18,'Vide et comble'!E18,Métaux!E18,'Pierre naturelle'!E18,Briques!E18,'Blocs de béton'!E18,Béton!E18,Plâtre!E18,Enduits!E18,'Bois et dérivés'!E18,Isolants!E19,Divers!E18,'Matériaux de construction non h'!E18,'Id a la composition 1'!E18)</f>
        <v>Identique à la composition principale</v>
      </c>
      <c r="F20" t="str">
        <f>CHOOSE('Gamme de matériau'!$C$14,Aucun!F18,'Vide et comble'!F18,Métaux!F18,'Pierre naturelle'!F18,Briques!F18,'Blocs de béton'!F18,Béton!F18,Plâtre!F18,Enduits!F18,'Bois et dérivés'!F18,Isolants!F19,Divers!F18,'Matériaux de construction non h'!F18,'Id a la composition 1'!F18)</f>
        <v>Identique à la composition principale</v>
      </c>
    </row>
    <row r="21" spans="2:6" x14ac:dyDescent="0.25">
      <c r="B21" t="str">
        <f>CHOOSE('Gamme de matériau'!$C$14,Aucun!B19,'Vide et comble'!B19,Métaux!B19,'Pierre naturelle'!B19,Briques!B19,'Blocs de béton'!B19,Béton!B19,Plâtre!B19,Enduits!B19,'Bois et dérivés'!B19,Isolants!B20,Divers!B19,'Matériaux de construction non h'!B19,'Id a la composition 1'!B19)</f>
        <v>Identique à la composition principale</v>
      </c>
      <c r="C21" t="str">
        <f>CHOOSE('Gamme de matériau'!$C$14,Aucun!C19,'Vide et comble'!C19,Métaux!C19,'Pierre naturelle'!C19,Briques!C19,'Blocs de béton'!C19,Béton!C19,Plâtre!C19,Enduits!C19,'Bois et dérivés'!C19,Isolants!C20,Divers!C19,'Matériaux de construction non h'!C19,'Id a la composition 1'!C19)</f>
        <v>Identique à la composition principale</v>
      </c>
      <c r="D21" t="str">
        <f>CHOOSE('Gamme de matériau'!$C$14,Aucun!D19,'Vide et comble'!D19,Métaux!D19,'Pierre naturelle'!D19,Briques!D19,'Blocs de béton'!D19,Béton!D19,Plâtre!D19,Enduits!D19,'Bois et dérivés'!D19,Isolants!D20,Divers!D19,'Matériaux de construction non h'!D19,'Id a la composition 1'!D19)</f>
        <v>Identique à la composition principale</v>
      </c>
      <c r="E21" t="str">
        <f>CHOOSE('Gamme de matériau'!$C$14,Aucun!E19,'Vide et comble'!E19,Métaux!E19,'Pierre naturelle'!E19,Briques!E19,'Blocs de béton'!E19,Béton!E19,Plâtre!E19,Enduits!E19,'Bois et dérivés'!E19,Isolants!E20,Divers!E19,'Matériaux de construction non h'!E19,'Id a la composition 1'!E19)</f>
        <v>Identique à la composition principale</v>
      </c>
      <c r="F21" t="str">
        <f>CHOOSE('Gamme de matériau'!$C$14,Aucun!F19,'Vide et comble'!F19,Métaux!F19,'Pierre naturelle'!F19,Briques!F19,'Blocs de béton'!F19,Béton!F19,Plâtre!F19,Enduits!F19,'Bois et dérivés'!F19,Isolants!F20,Divers!F19,'Matériaux de construction non h'!F19,'Id a la composition 1'!F19)</f>
        <v>Identique à la composition principale</v>
      </c>
    </row>
    <row r="22" spans="2:6" x14ac:dyDescent="0.25">
      <c r="B22" t="str">
        <f>CHOOSE('Gamme de matériau'!$C$14,Aucun!B20,'Vide et comble'!B20,Métaux!B20,'Pierre naturelle'!B20,Briques!B20,'Blocs de béton'!B20,Béton!B20,Plâtre!B20,Enduits!B20,'Bois et dérivés'!B20,Isolants!B21,Divers!B20,'Matériaux de construction non h'!B20,'Id a la composition 1'!B20)</f>
        <v>Identique à la composition principale</v>
      </c>
      <c r="C22" t="str">
        <f>CHOOSE('Gamme de matériau'!$C$14,Aucun!C20,'Vide et comble'!C20,Métaux!C20,'Pierre naturelle'!C20,Briques!C20,'Blocs de béton'!C20,Béton!C20,Plâtre!C20,Enduits!C20,'Bois et dérivés'!C20,Isolants!C21,Divers!C20,'Matériaux de construction non h'!C20,'Id a la composition 1'!C20)</f>
        <v>Identique à la composition principale</v>
      </c>
      <c r="D22" t="str">
        <f>CHOOSE('Gamme de matériau'!$C$14,Aucun!D20,'Vide et comble'!D20,Métaux!D20,'Pierre naturelle'!D20,Briques!D20,'Blocs de béton'!D20,Béton!D20,Plâtre!D20,Enduits!D20,'Bois et dérivés'!D20,Isolants!D21,Divers!D20,'Matériaux de construction non h'!D20,'Id a la composition 1'!D20)</f>
        <v>Identique à la composition principale</v>
      </c>
      <c r="E22" t="str">
        <f>CHOOSE('Gamme de matériau'!$C$14,Aucun!E20,'Vide et comble'!E20,Métaux!E20,'Pierre naturelle'!E20,Briques!E20,'Blocs de béton'!E20,Béton!E20,Plâtre!E20,Enduits!E20,'Bois et dérivés'!E20,Isolants!E21,Divers!E20,'Matériaux de construction non h'!E20,'Id a la composition 1'!E20)</f>
        <v>Identique à la composition principale</v>
      </c>
      <c r="F22" t="str">
        <f>CHOOSE('Gamme de matériau'!$C$14,Aucun!F20,'Vide et comble'!F20,Métaux!F20,'Pierre naturelle'!F20,Briques!F20,'Blocs de béton'!F20,Béton!F20,Plâtre!F20,Enduits!F20,'Bois et dérivés'!F20,Isolants!F21,Divers!F20,'Matériaux de construction non h'!F20,'Id a la composition 1'!F20)</f>
        <v>Identique à la composition principale</v>
      </c>
    </row>
    <row r="23" spans="2:6" x14ac:dyDescent="0.25">
      <c r="B23" t="str">
        <f>CHOOSE('Gamme de matériau'!$C$14,Aucun!B21,'Vide et comble'!B21,Métaux!B21,'Pierre naturelle'!B21,Briques!B21,'Blocs de béton'!B21,Béton!B21,Plâtre!B21,Enduits!B21,'Bois et dérivés'!B21,Isolants!B22,Divers!B21,'Matériaux de construction non h'!B21,'Id a la composition 1'!B21)</f>
        <v>Identique à la composition principale</v>
      </c>
      <c r="C23" t="str">
        <f>CHOOSE('Gamme de matériau'!$C$14,Aucun!C21,'Vide et comble'!C21,Métaux!C21,'Pierre naturelle'!C21,Briques!C21,'Blocs de béton'!C21,Béton!C21,Plâtre!C21,Enduits!C21,'Bois et dérivés'!C21,Isolants!C22,Divers!C21,'Matériaux de construction non h'!C21,'Id a la composition 1'!C21)</f>
        <v>Identique à la composition principale</v>
      </c>
      <c r="D23" t="str">
        <f>CHOOSE('Gamme de matériau'!$C$14,Aucun!D21,'Vide et comble'!D21,Métaux!D21,'Pierre naturelle'!D21,Briques!D21,'Blocs de béton'!D21,Béton!D21,Plâtre!D21,Enduits!D21,'Bois et dérivés'!D21,Isolants!D22,Divers!D21,'Matériaux de construction non h'!D21,'Id a la composition 1'!D21)</f>
        <v>Identique à la composition principale</v>
      </c>
      <c r="E23" t="str">
        <f>CHOOSE('Gamme de matériau'!$C$14,Aucun!E21,'Vide et comble'!E21,Métaux!E21,'Pierre naturelle'!E21,Briques!E21,'Blocs de béton'!E21,Béton!E21,Plâtre!E21,Enduits!E21,'Bois et dérivés'!E21,Isolants!E22,Divers!E21,'Matériaux de construction non h'!E21,'Id a la composition 1'!E21)</f>
        <v>Identique à la composition principale</v>
      </c>
      <c r="F23" t="str">
        <f>CHOOSE('Gamme de matériau'!$C$14,Aucun!F21,'Vide et comble'!F21,Métaux!F21,'Pierre naturelle'!F21,Briques!F21,'Blocs de béton'!F21,Béton!F21,Plâtre!F21,Enduits!F21,'Bois et dérivés'!F21,Isolants!F22,Divers!F21,'Matériaux de construction non h'!F21,'Id a la composition 1'!F21)</f>
        <v>Identique à la composition principale</v>
      </c>
    </row>
    <row r="24" spans="2:6" x14ac:dyDescent="0.25">
      <c r="B24" t="str">
        <f>CHOOSE('Gamme de matériau'!$C$14,Aucun!B22,'Vide et comble'!B22,Métaux!B22,'Pierre naturelle'!B22,Briques!B22,'Blocs de béton'!B22,Béton!B22,Plâtre!B22,Enduits!B22,'Bois et dérivés'!B22,Isolants!B23,Divers!B22,'Matériaux de construction non h'!B22,'Id a la composition 1'!B22)</f>
        <v>Identique à la composition principale</v>
      </c>
      <c r="C24" t="str">
        <f>CHOOSE('Gamme de matériau'!$C$14,Aucun!C22,'Vide et comble'!C22,Métaux!C22,'Pierre naturelle'!C22,Briques!C22,'Blocs de béton'!C22,Béton!C22,Plâtre!C22,Enduits!C22,'Bois et dérivés'!C22,Isolants!C23,Divers!C22,'Matériaux de construction non h'!C22,'Id a la composition 1'!C22)</f>
        <v>Identique à la composition principale</v>
      </c>
      <c r="D24" t="str">
        <f>CHOOSE('Gamme de matériau'!$C$14,Aucun!D22,'Vide et comble'!D22,Métaux!D22,'Pierre naturelle'!D22,Briques!D22,'Blocs de béton'!D22,Béton!D22,Plâtre!D22,Enduits!D22,'Bois et dérivés'!D22,Isolants!D23,Divers!D22,'Matériaux de construction non h'!D22,'Id a la composition 1'!D22)</f>
        <v>Identique à la composition principale</v>
      </c>
      <c r="E24" t="str">
        <f>CHOOSE('Gamme de matériau'!$C$14,Aucun!E22,'Vide et comble'!E22,Métaux!E22,'Pierre naturelle'!E22,Briques!E22,'Blocs de béton'!E22,Béton!E22,Plâtre!E22,Enduits!E22,'Bois et dérivés'!E22,Isolants!E23,Divers!E22,'Matériaux de construction non h'!E22,'Id a la composition 1'!E22)</f>
        <v>Identique à la composition principale</v>
      </c>
      <c r="F24" t="str">
        <f>CHOOSE('Gamme de matériau'!$C$14,Aucun!F22,'Vide et comble'!F22,Métaux!F22,'Pierre naturelle'!F22,Briques!F22,'Blocs de béton'!F22,Béton!F22,Plâtre!F22,Enduits!F22,'Bois et dérivés'!F22,Isolants!F23,Divers!F22,'Matériaux de construction non h'!F22,'Id a la composition 1'!F22)</f>
        <v>Identique à la composition principale</v>
      </c>
    </row>
    <row r="25" spans="2:6" x14ac:dyDescent="0.25">
      <c r="B25" t="str">
        <f>CHOOSE('Gamme de matériau'!$C$14,Aucun!B23,'Vide et comble'!B23,Métaux!B23,'Pierre naturelle'!B23,Briques!B23,'Blocs de béton'!B23,Béton!B23,Plâtre!B23,Enduits!B23,'Bois et dérivés'!B23,Isolants!B24,Divers!B23,'Matériaux de construction non h'!B23,'Id a la composition 1'!B23)</f>
        <v>Identique à la composition principale</v>
      </c>
      <c r="C25" t="str">
        <f>CHOOSE('Gamme de matériau'!$C$14,Aucun!C23,'Vide et comble'!C23,Métaux!C23,'Pierre naturelle'!C23,Briques!C23,'Blocs de béton'!C23,Béton!C23,Plâtre!C23,Enduits!C23,'Bois et dérivés'!C23,Isolants!C24,Divers!C23,'Matériaux de construction non h'!C23,'Id a la composition 1'!C23)</f>
        <v>Identique à la composition principale</v>
      </c>
      <c r="D25" t="str">
        <f>CHOOSE('Gamme de matériau'!$C$14,Aucun!D23,'Vide et comble'!D23,Métaux!D23,'Pierre naturelle'!D23,Briques!D23,'Blocs de béton'!D23,Béton!D23,Plâtre!D23,Enduits!D23,'Bois et dérivés'!D23,Isolants!D24,Divers!D23,'Matériaux de construction non h'!D23,'Id a la composition 1'!D23)</f>
        <v>Identique à la composition principale</v>
      </c>
      <c r="E25" t="str">
        <f>CHOOSE('Gamme de matériau'!$C$14,Aucun!E23,'Vide et comble'!E23,Métaux!E23,'Pierre naturelle'!E23,Briques!E23,'Blocs de béton'!E23,Béton!E23,Plâtre!E23,Enduits!E23,'Bois et dérivés'!E23,Isolants!E24,Divers!E23,'Matériaux de construction non h'!E23,'Id a la composition 1'!E23)</f>
        <v>Identique à la composition principale</v>
      </c>
      <c r="F25" t="str">
        <f>CHOOSE('Gamme de matériau'!$C$14,Aucun!F23,'Vide et comble'!F23,Métaux!F23,'Pierre naturelle'!F23,Briques!F23,'Blocs de béton'!F23,Béton!F23,Plâtre!F23,Enduits!F23,'Bois et dérivés'!F23,Isolants!F24,Divers!F23,'Matériaux de construction non h'!F23,'Id a la composition 1'!F23)</f>
        <v>Identique à la composition principale</v>
      </c>
    </row>
    <row r="26" spans="2:6" x14ac:dyDescent="0.25">
      <c r="B26" t="str">
        <f>CHOOSE('Gamme de matériau'!$C$14,Aucun!B24,'Vide et comble'!B24,Métaux!B24,'Pierre naturelle'!B24,Briques!B24,'Blocs de béton'!B24,Béton!B24,Plâtre!B24,Enduits!B24,'Bois et dérivés'!B24,Isolants!B25,Divers!B24,'Matériaux de construction non h'!B24,'Id a la composition 1'!B24)</f>
        <v>Identique à la composition principale</v>
      </c>
      <c r="C26" t="str">
        <f>CHOOSE('Gamme de matériau'!$C$14,Aucun!C24,'Vide et comble'!C24,Métaux!C24,'Pierre naturelle'!C24,Briques!C24,'Blocs de béton'!C24,Béton!C24,Plâtre!C24,Enduits!C24,'Bois et dérivés'!C24,Isolants!C25,Divers!C24,'Matériaux de construction non h'!C24,'Id a la composition 1'!C24)</f>
        <v>Identique à la composition principale</v>
      </c>
      <c r="D26" t="str">
        <f>CHOOSE('Gamme de matériau'!$C$14,Aucun!D24,'Vide et comble'!D24,Métaux!D24,'Pierre naturelle'!D24,Briques!D24,'Blocs de béton'!D24,Béton!D24,Plâtre!D24,Enduits!D24,'Bois et dérivés'!D24,Isolants!D25,Divers!D24,'Matériaux de construction non h'!D24,'Id a la composition 1'!D24)</f>
        <v>Identique à la composition principale</v>
      </c>
      <c r="E26" t="str">
        <f>CHOOSE('Gamme de matériau'!$C$14,Aucun!E24,'Vide et comble'!E24,Métaux!E24,'Pierre naturelle'!E24,Briques!E24,'Blocs de béton'!E24,Béton!E24,Plâtre!E24,Enduits!E24,'Bois et dérivés'!E24,Isolants!E25,Divers!E24,'Matériaux de construction non h'!E24,'Id a la composition 1'!E24)</f>
        <v>Identique à la composition principale</v>
      </c>
      <c r="F26" t="str">
        <f>CHOOSE('Gamme de matériau'!$C$14,Aucun!F24,'Vide et comble'!F24,Métaux!F24,'Pierre naturelle'!F24,Briques!F24,'Blocs de béton'!F24,Béton!F24,Plâtre!F24,Enduits!F24,'Bois et dérivés'!F24,Isolants!F25,Divers!F24,'Matériaux de construction non h'!F24,'Id a la composition 1'!F24)</f>
        <v>Identique à la composition principale</v>
      </c>
    </row>
    <row r="27" spans="2:6" x14ac:dyDescent="0.25">
      <c r="B27" t="str">
        <f>CHOOSE('Gamme de matériau'!$C$14,Aucun!B25,'Vide et comble'!B25,Métaux!B25,'Pierre naturelle'!B25,Briques!B25,'Blocs de béton'!B25,Béton!B25,Plâtre!B25,Enduits!B25,'Bois et dérivés'!B25,Isolants!B26,Divers!B25,'Matériaux de construction non h'!B25,'Id a la composition 1'!B25)</f>
        <v>Identique à la composition principale</v>
      </c>
      <c r="C27" t="str">
        <f>CHOOSE('Gamme de matériau'!$C$14,Aucun!C25,'Vide et comble'!C25,Métaux!C25,'Pierre naturelle'!C25,Briques!C25,'Blocs de béton'!C25,Béton!C25,Plâtre!C25,Enduits!C25,'Bois et dérivés'!C25,Isolants!C26,Divers!C25,'Matériaux de construction non h'!C25,'Id a la composition 1'!C25)</f>
        <v>Identique à la composition principale</v>
      </c>
      <c r="D27" t="str">
        <f>CHOOSE('Gamme de matériau'!$C$14,Aucun!D25,'Vide et comble'!D25,Métaux!D25,'Pierre naturelle'!D25,Briques!D25,'Blocs de béton'!D25,Béton!D25,Plâtre!D25,Enduits!D25,'Bois et dérivés'!D25,Isolants!D26,Divers!D25,'Matériaux de construction non h'!D25,'Id a la composition 1'!D25)</f>
        <v>Identique à la composition principale</v>
      </c>
      <c r="E27" t="str">
        <f>CHOOSE('Gamme de matériau'!$C$14,Aucun!E25,'Vide et comble'!E25,Métaux!E25,'Pierre naturelle'!E25,Briques!E25,'Blocs de béton'!E25,Béton!E25,Plâtre!E25,Enduits!E25,'Bois et dérivés'!E25,Isolants!E26,Divers!E25,'Matériaux de construction non h'!E25,'Id a la composition 1'!E25)</f>
        <v>Identique à la composition principale</v>
      </c>
      <c r="F27" t="str">
        <f>CHOOSE('Gamme de matériau'!$C$14,Aucun!F25,'Vide et comble'!F25,Métaux!F25,'Pierre naturelle'!F25,Briques!F25,'Blocs de béton'!F25,Béton!F25,Plâtre!F25,Enduits!F25,'Bois et dérivés'!F25,Isolants!F26,Divers!F25,'Matériaux de construction non h'!F25,'Id a la composition 1'!F25)</f>
        <v>Identique à la composition principale</v>
      </c>
    </row>
    <row r="28" spans="2:6" x14ac:dyDescent="0.25">
      <c r="B28" t="str">
        <f>CHOOSE('Gamme de matériau'!$C$14,Aucun!B26,'Vide et comble'!B26,Métaux!B26,'Pierre naturelle'!B26,Briques!B26,'Blocs de béton'!B26,Béton!B26,Plâtre!B26,Enduits!B26,'Bois et dérivés'!B26,Isolants!B27,Divers!B26,'Matériaux de construction non h'!B26,'Id a la composition 1'!B26)</f>
        <v>Identique à la composition principale</v>
      </c>
      <c r="C28" t="str">
        <f>CHOOSE('Gamme de matériau'!$C$14,Aucun!C26,'Vide et comble'!C26,Métaux!C26,'Pierre naturelle'!C26,Briques!C26,'Blocs de béton'!C26,Béton!C26,Plâtre!C26,Enduits!C26,'Bois et dérivés'!C26,Isolants!C27,Divers!C26,'Matériaux de construction non h'!C26,'Id a la composition 1'!C26)</f>
        <v>Identique à la composition principale</v>
      </c>
      <c r="D28" t="str">
        <f>CHOOSE('Gamme de matériau'!$C$14,Aucun!D26,'Vide et comble'!D26,Métaux!D26,'Pierre naturelle'!D26,Briques!D26,'Blocs de béton'!D26,Béton!D26,Plâtre!D26,Enduits!D26,'Bois et dérivés'!D26,Isolants!D27,Divers!D26,'Matériaux de construction non h'!D26,'Id a la composition 1'!D26)</f>
        <v>Identique à la composition principale</v>
      </c>
      <c r="E28" t="str">
        <f>CHOOSE('Gamme de matériau'!$C$14,Aucun!E26,'Vide et comble'!E26,Métaux!E26,'Pierre naturelle'!E26,Briques!E26,'Blocs de béton'!E26,Béton!E26,Plâtre!E26,Enduits!E26,'Bois et dérivés'!E26,Isolants!E27,Divers!E26,'Matériaux de construction non h'!E26,'Id a la composition 1'!E26)</f>
        <v>Identique à la composition principale</v>
      </c>
      <c r="F28" t="str">
        <f>CHOOSE('Gamme de matériau'!$C$14,Aucun!F26,'Vide et comble'!F26,Métaux!F26,'Pierre naturelle'!F26,Briques!F26,'Blocs de béton'!F26,Béton!F26,Plâtre!F26,Enduits!F26,'Bois et dérivés'!F26,Isolants!F27,Divers!F26,'Matériaux de construction non h'!F26,'Id a la composition 1'!F26)</f>
        <v>Identique à la composition principale</v>
      </c>
    </row>
    <row r="29" spans="2:6" x14ac:dyDescent="0.25">
      <c r="B29" t="str">
        <f>CHOOSE('Gamme de matériau'!$C$14,Aucun!B27,'Vide et comble'!B27,Métaux!B27,'Pierre naturelle'!B27,Briques!B27,'Blocs de béton'!B27,Béton!B27,Plâtre!B27,Enduits!B27,'Bois et dérivés'!B27,Isolants!B28,Divers!B27,'Matériaux de construction non h'!B27,'Id a la composition 1'!B27)</f>
        <v>Identique à la composition principale</v>
      </c>
      <c r="C29" t="str">
        <f>CHOOSE('Gamme de matériau'!$C$14,Aucun!C27,'Vide et comble'!C27,Métaux!C27,'Pierre naturelle'!C27,Briques!C27,'Blocs de béton'!C27,Béton!C27,Plâtre!C27,Enduits!C27,'Bois et dérivés'!C27,Isolants!C28,Divers!C27,'Matériaux de construction non h'!C27,'Id a la composition 1'!C27)</f>
        <v>Identique à la composition principale</v>
      </c>
      <c r="D29" t="str">
        <f>CHOOSE('Gamme de matériau'!$C$14,Aucun!D27,'Vide et comble'!D27,Métaux!D27,'Pierre naturelle'!D27,Briques!D27,'Blocs de béton'!D27,Béton!D27,Plâtre!D27,Enduits!D27,'Bois et dérivés'!D27,Isolants!D28,Divers!D27,'Matériaux de construction non h'!D27,'Id a la composition 1'!D27)</f>
        <v>Identique à la composition principale</v>
      </c>
      <c r="E29" t="str">
        <f>CHOOSE('Gamme de matériau'!$C$14,Aucun!E27,'Vide et comble'!E27,Métaux!E27,'Pierre naturelle'!E27,Briques!E27,'Blocs de béton'!E27,Béton!E27,Plâtre!E27,Enduits!E27,'Bois et dérivés'!E27,Isolants!E28,Divers!E27,'Matériaux de construction non h'!E27,'Id a la composition 1'!E27)</f>
        <v>Identique à la composition principale</v>
      </c>
      <c r="F29" t="str">
        <f>CHOOSE('Gamme de matériau'!$C$14,Aucun!F27,'Vide et comble'!F27,Métaux!F27,'Pierre naturelle'!F27,Briques!F27,'Blocs de béton'!F27,Béton!F27,Plâtre!F27,Enduits!F27,'Bois et dérivés'!F27,Isolants!F28,Divers!F27,'Matériaux de construction non h'!F27,'Id a la composition 1'!F27)</f>
        <v>Identique à la composition principale</v>
      </c>
    </row>
    <row r="30" spans="2:6" x14ac:dyDescent="0.25">
      <c r="B30" t="str">
        <f>CHOOSE('Gamme de matériau'!$C$14,Aucun!B28,'Vide et comble'!B28,Métaux!B28,'Pierre naturelle'!B28,Briques!B28,'Blocs de béton'!B28,Béton!B28,Plâtre!B28,Enduits!B28,'Bois et dérivés'!B28,Isolants!B29,Divers!B28,'Matériaux de construction non h'!B28,'Id a la composition 1'!B28)</f>
        <v>Identique à la composition principale</v>
      </c>
      <c r="C30" t="str">
        <f>CHOOSE('Gamme de matériau'!$C$14,Aucun!C28,'Vide et comble'!C28,Métaux!C28,'Pierre naturelle'!C28,Briques!C28,'Blocs de béton'!C28,Béton!C28,Plâtre!C28,Enduits!C28,'Bois et dérivés'!C28,Isolants!C29,Divers!C28,'Matériaux de construction non h'!C28,'Id a la composition 1'!C28)</f>
        <v>Identique à la composition principale</v>
      </c>
      <c r="D30" t="str">
        <f>CHOOSE('Gamme de matériau'!$C$14,Aucun!D28,'Vide et comble'!D28,Métaux!D28,'Pierre naturelle'!D28,Briques!D28,'Blocs de béton'!D28,Béton!D28,Plâtre!D28,Enduits!D28,'Bois et dérivés'!D28,Isolants!D29,Divers!D28,'Matériaux de construction non h'!D28,'Id a la composition 1'!D28)</f>
        <v>Identique à la composition principale</v>
      </c>
      <c r="E30" t="str">
        <f>CHOOSE('Gamme de matériau'!$C$14,Aucun!E28,'Vide et comble'!E28,Métaux!E28,'Pierre naturelle'!E28,Briques!E28,'Blocs de béton'!E28,Béton!E28,Plâtre!E28,Enduits!E28,'Bois et dérivés'!E28,Isolants!E29,Divers!E28,'Matériaux de construction non h'!E28,'Id a la composition 1'!E28)</f>
        <v>Identique à la composition principale</v>
      </c>
      <c r="F30" t="str">
        <f>CHOOSE('Gamme de matériau'!$C$14,Aucun!F28,'Vide et comble'!F28,Métaux!F28,'Pierre naturelle'!F28,Briques!F28,'Blocs de béton'!F28,Béton!F28,Plâtre!F28,Enduits!F28,'Bois et dérivés'!F28,Isolants!F29,Divers!F28,'Matériaux de construction non h'!F28,'Id a la composition 1'!F28)</f>
        <v>Identique à la composition principale</v>
      </c>
    </row>
    <row r="31" spans="2:6" x14ac:dyDescent="0.25">
      <c r="B31" t="str">
        <f>CHOOSE('Gamme de matériau'!$C$14,Aucun!B29,'Vide et comble'!B29,Métaux!B29,'Pierre naturelle'!B29,Briques!B29,'Blocs de béton'!B29,Béton!B29,Plâtre!B29,Enduits!B29,'Bois et dérivés'!B29,Isolants!B30,Divers!B29,'Matériaux de construction non h'!B29,'Id a la composition 1'!B29)</f>
        <v>Identique à la composition principale</v>
      </c>
      <c r="C31" t="str">
        <f>CHOOSE('Gamme de matériau'!$C$14,Aucun!C29,'Vide et comble'!C29,Métaux!C29,'Pierre naturelle'!C29,Briques!C29,'Blocs de béton'!C29,Béton!C29,Plâtre!C29,Enduits!C29,'Bois et dérivés'!C29,Isolants!C30,Divers!C29,'Matériaux de construction non h'!C29,'Id a la composition 1'!C29)</f>
        <v>Identique à la composition principale</v>
      </c>
      <c r="D31" t="str">
        <f>CHOOSE('Gamme de matériau'!$C$14,Aucun!D29,'Vide et comble'!D29,Métaux!D29,'Pierre naturelle'!D29,Briques!D29,'Blocs de béton'!D29,Béton!D29,Plâtre!D29,Enduits!D29,'Bois et dérivés'!D29,Isolants!D30,Divers!D29,'Matériaux de construction non h'!D29,'Id a la composition 1'!D29)</f>
        <v>Identique à la composition principale</v>
      </c>
      <c r="E31" t="str">
        <f>CHOOSE('Gamme de matériau'!$C$14,Aucun!E29,'Vide et comble'!E29,Métaux!E29,'Pierre naturelle'!E29,Briques!E29,'Blocs de béton'!E29,Béton!E29,Plâtre!E29,Enduits!E29,'Bois et dérivés'!E29,Isolants!E30,Divers!E29,'Matériaux de construction non h'!E29,'Id a la composition 1'!E29)</f>
        <v>Identique à la composition principale</v>
      </c>
      <c r="F31" t="str">
        <f>CHOOSE('Gamme de matériau'!$C$14,Aucun!F29,'Vide et comble'!F29,Métaux!F29,'Pierre naturelle'!F29,Briques!F29,'Blocs de béton'!F29,Béton!F29,Plâtre!F29,Enduits!F29,'Bois et dérivés'!F29,Isolants!F30,Divers!F29,'Matériaux de construction non h'!F29,'Id a la composition 1'!F29)</f>
        <v>Identique à la composition principale</v>
      </c>
    </row>
    <row r="32" spans="2:6" x14ac:dyDescent="0.25">
      <c r="B32" t="str">
        <f>CHOOSE('Gamme de matériau'!$C$14,Aucun!B30,'Vide et comble'!B30,Métaux!B30,'Pierre naturelle'!B30,Briques!B30,'Blocs de béton'!B30,Béton!B30,Plâtre!B30,Enduits!B30,'Bois et dérivés'!B30,Isolants!B31,Divers!B30,'Matériaux de construction non h'!B30,'Id a la composition 1'!B30)</f>
        <v>Identique à la composition principale</v>
      </c>
      <c r="C32" t="str">
        <f>CHOOSE('Gamme de matériau'!$C$14,Aucun!C30,'Vide et comble'!C30,Métaux!C30,'Pierre naturelle'!C30,Briques!C30,'Blocs de béton'!C30,Béton!C30,Plâtre!C30,Enduits!C30,'Bois et dérivés'!C30,Isolants!C31,Divers!C30,'Matériaux de construction non h'!C30,'Id a la composition 1'!C30)</f>
        <v>Identique à la composition principale</v>
      </c>
      <c r="D32" t="str">
        <f>CHOOSE('Gamme de matériau'!$C$14,Aucun!D30,'Vide et comble'!D30,Métaux!D30,'Pierre naturelle'!D30,Briques!D30,'Blocs de béton'!D30,Béton!D30,Plâtre!D30,Enduits!D30,'Bois et dérivés'!D30,Isolants!D31,Divers!D30,'Matériaux de construction non h'!D30,'Id a la composition 1'!D30)</f>
        <v>Identique à la composition principale</v>
      </c>
      <c r="E32" t="str">
        <f>CHOOSE('Gamme de matériau'!$C$14,Aucun!E30,'Vide et comble'!E30,Métaux!E30,'Pierre naturelle'!E30,Briques!E30,'Blocs de béton'!E30,Béton!E30,Plâtre!E30,Enduits!E30,'Bois et dérivés'!E30,Isolants!E31,Divers!E30,'Matériaux de construction non h'!E30,'Id a la composition 1'!E30)</f>
        <v>Identique à la composition principale</v>
      </c>
      <c r="F32" t="str">
        <f>CHOOSE('Gamme de matériau'!$C$14,Aucun!F30,'Vide et comble'!F30,Métaux!F30,'Pierre naturelle'!F30,Briques!F30,'Blocs de béton'!F30,Béton!F30,Plâtre!F30,Enduits!F30,'Bois et dérivés'!F30,Isolants!F31,Divers!F30,'Matériaux de construction non h'!F30,'Id a la composition 1'!F30)</f>
        <v>Identique à la composition principale</v>
      </c>
    </row>
    <row r="33" spans="2:6" x14ac:dyDescent="0.25">
      <c r="B33" t="str">
        <f>CHOOSE('Gamme de matériau'!$C$14,Aucun!B31,'Vide et comble'!B31,Métaux!B31,'Pierre naturelle'!B31,Briques!B31,'Blocs de béton'!B31,Béton!B31,Plâtre!B31,Enduits!B31,'Bois et dérivés'!B31,Isolants!B32,Divers!B31,'Matériaux de construction non h'!B31,'Id a la composition 1'!B31)</f>
        <v>Identique à la composition principale</v>
      </c>
      <c r="C33" t="str">
        <f>CHOOSE('Gamme de matériau'!$C$14,Aucun!C31,'Vide et comble'!C31,Métaux!C31,'Pierre naturelle'!C31,Briques!C31,'Blocs de béton'!C31,Béton!C31,Plâtre!C31,Enduits!C31,'Bois et dérivés'!C31,Isolants!C32,Divers!C31,'Matériaux de construction non h'!C31,'Id a la composition 1'!C31)</f>
        <v>Identique à la composition principale</v>
      </c>
      <c r="D33" t="str">
        <f>CHOOSE('Gamme de matériau'!$C$14,Aucun!D31,'Vide et comble'!D31,Métaux!D31,'Pierre naturelle'!D31,Briques!D31,'Blocs de béton'!D31,Béton!D31,Plâtre!D31,Enduits!D31,'Bois et dérivés'!D31,Isolants!D32,Divers!D31,'Matériaux de construction non h'!D31,'Id a la composition 1'!D31)</f>
        <v>Identique à la composition principale</v>
      </c>
      <c r="E33" t="str">
        <f>CHOOSE('Gamme de matériau'!$C$14,Aucun!E31,'Vide et comble'!E31,Métaux!E31,'Pierre naturelle'!E31,Briques!E31,'Blocs de béton'!E31,Béton!E31,Plâtre!E31,Enduits!E31,'Bois et dérivés'!E31,Isolants!E32,Divers!E31,'Matériaux de construction non h'!E31,'Id a la composition 1'!E31)</f>
        <v>Identique à la composition principale</v>
      </c>
      <c r="F33" t="str">
        <f>CHOOSE('Gamme de matériau'!$C$14,Aucun!F31,'Vide et comble'!F31,Métaux!F31,'Pierre naturelle'!F31,Briques!F31,'Blocs de béton'!F31,Béton!F31,Plâtre!F31,Enduits!F31,'Bois et dérivés'!F31,Isolants!F32,Divers!F31,'Matériaux de construction non h'!F31,'Id a la composition 1'!F31)</f>
        <v>Identique à la composition principale</v>
      </c>
    </row>
    <row r="34" spans="2:6" x14ac:dyDescent="0.25">
      <c r="B34" t="str">
        <f>CHOOSE('Gamme de matériau'!$C$14,Aucun!B32,'Vide et comble'!B32,Métaux!B32,'Pierre naturelle'!B32,Briques!B32,'Blocs de béton'!B32,Béton!B32,Plâtre!B32,Enduits!B32,'Bois et dérivés'!B32,Isolants!B33,Divers!B32,'Matériaux de construction non h'!B32,'Id a la composition 1'!B32)</f>
        <v>Identique à la composition principale</v>
      </c>
      <c r="C34" t="str">
        <f>CHOOSE('Gamme de matériau'!$C$14,Aucun!C32,'Vide et comble'!C32,Métaux!C32,'Pierre naturelle'!C32,Briques!C32,'Blocs de béton'!C32,Béton!C32,Plâtre!C32,Enduits!C32,'Bois et dérivés'!C32,Isolants!C33,Divers!C32,'Matériaux de construction non h'!C32,'Id a la composition 1'!C32)</f>
        <v>Identique à la composition principale</v>
      </c>
      <c r="D34" t="str">
        <f>CHOOSE('Gamme de matériau'!$C$14,Aucun!D32,'Vide et comble'!D32,Métaux!D32,'Pierre naturelle'!D32,Briques!D32,'Blocs de béton'!D32,Béton!D32,Plâtre!D32,Enduits!D32,'Bois et dérivés'!D32,Isolants!D33,Divers!D32,'Matériaux de construction non h'!D32,'Id a la composition 1'!D32)</f>
        <v>Identique à la composition principale</v>
      </c>
      <c r="E34" t="str">
        <f>CHOOSE('Gamme de matériau'!$C$14,Aucun!E32,'Vide et comble'!E32,Métaux!E32,'Pierre naturelle'!E32,Briques!E32,'Blocs de béton'!E32,Béton!E32,Plâtre!E32,Enduits!E32,'Bois et dérivés'!E32,Isolants!E33,Divers!E32,'Matériaux de construction non h'!E32,'Id a la composition 1'!E32)</f>
        <v>Identique à la composition principale</v>
      </c>
      <c r="F34" t="str">
        <f>CHOOSE('Gamme de matériau'!$C$14,Aucun!F32,'Vide et comble'!F32,Métaux!F32,'Pierre naturelle'!F32,Briques!F32,'Blocs de béton'!F32,Béton!F32,Plâtre!F32,Enduits!F32,'Bois et dérivés'!F32,Isolants!F33,Divers!F32,'Matériaux de construction non h'!F32,'Id a la composition 1'!F32)</f>
        <v>Identique à la composition principale</v>
      </c>
    </row>
    <row r="35" spans="2:6" x14ac:dyDescent="0.25">
      <c r="B35" t="str">
        <f>CHOOSE('Gamme de matériau'!$C$14,Aucun!B33,'Vide et comble'!B33,Métaux!B33,'Pierre naturelle'!B33,Briques!B33,'Blocs de béton'!B33,Béton!B33,Plâtre!B33,Enduits!B33,'Bois et dérivés'!B33,Isolants!B34,Divers!B33,'Matériaux de construction non h'!B33,'Id a la composition 1'!B33)</f>
        <v>Identique à la composition principale</v>
      </c>
      <c r="C35" t="str">
        <f>CHOOSE('Gamme de matériau'!$C$14,Aucun!C33,'Vide et comble'!C33,Métaux!C33,'Pierre naturelle'!C33,Briques!C33,'Blocs de béton'!C33,Béton!C33,Plâtre!C33,Enduits!C33,'Bois et dérivés'!C33,Isolants!C34,Divers!C33,'Matériaux de construction non h'!C33,'Id a la composition 1'!C33)</f>
        <v>Identique à la composition principale</v>
      </c>
      <c r="D35" t="str">
        <f>CHOOSE('Gamme de matériau'!$C$14,Aucun!D33,'Vide et comble'!D33,Métaux!D33,'Pierre naturelle'!D33,Briques!D33,'Blocs de béton'!D33,Béton!D33,Plâtre!D33,Enduits!D33,'Bois et dérivés'!D33,Isolants!D34,Divers!D33,'Matériaux de construction non h'!D33,'Id a la composition 1'!D33)</f>
        <v>Identique à la composition principale</v>
      </c>
      <c r="E35" t="str">
        <f>CHOOSE('Gamme de matériau'!$C$14,Aucun!E33,'Vide et comble'!E33,Métaux!E33,'Pierre naturelle'!E33,Briques!E33,'Blocs de béton'!E33,Béton!E33,Plâtre!E33,Enduits!E33,'Bois et dérivés'!E33,Isolants!E34,Divers!E33,'Matériaux de construction non h'!E33,'Id a la composition 1'!E33)</f>
        <v>Identique à la composition principale</v>
      </c>
      <c r="F35" t="str">
        <f>CHOOSE('Gamme de matériau'!$C$14,Aucun!F33,'Vide et comble'!F33,Métaux!F33,'Pierre naturelle'!F33,Briques!F33,'Blocs de béton'!F33,Béton!F33,Plâtre!F33,Enduits!F33,'Bois et dérivés'!F33,Isolants!F34,Divers!F33,'Matériaux de construction non h'!F33,'Id a la composition 1'!F33)</f>
        <v>Identique à la composition principale</v>
      </c>
    </row>
    <row r="36" spans="2:6" x14ac:dyDescent="0.25">
      <c r="B36" t="str">
        <f>CHOOSE('Gamme de matériau'!$C$14,Aucun!B34,'Vide et comble'!B34,Métaux!B34,'Pierre naturelle'!B34,Briques!B34,'Blocs de béton'!B34,Béton!B34,Plâtre!B34,Enduits!B34,'Bois et dérivés'!B34,Isolants!B35,Divers!B34,'Matériaux de construction non h'!B34,'Id a la composition 1'!B34)</f>
        <v>Identique à la composition principale</v>
      </c>
      <c r="C36" t="str">
        <f>CHOOSE('Gamme de matériau'!$C$14,Aucun!C34,'Vide et comble'!C34,Métaux!C34,'Pierre naturelle'!C34,Briques!C34,'Blocs de béton'!C34,Béton!C34,Plâtre!C34,Enduits!C34,'Bois et dérivés'!C34,Isolants!C35,Divers!C34,'Matériaux de construction non h'!C34,'Id a la composition 1'!C34)</f>
        <v>Identique à la composition principale</v>
      </c>
      <c r="D36" t="str">
        <f>CHOOSE('Gamme de matériau'!$C$14,Aucun!D34,'Vide et comble'!D34,Métaux!D34,'Pierre naturelle'!D34,Briques!D34,'Blocs de béton'!D34,Béton!D34,Plâtre!D34,Enduits!D34,'Bois et dérivés'!D34,Isolants!D35,Divers!D34,'Matériaux de construction non h'!D34,'Id a la composition 1'!D34)</f>
        <v>Identique à la composition principale</v>
      </c>
      <c r="E36" t="str">
        <f>CHOOSE('Gamme de matériau'!$C$14,Aucun!E34,'Vide et comble'!E34,Métaux!E34,'Pierre naturelle'!E34,Briques!E34,'Blocs de béton'!E34,Béton!E34,Plâtre!E34,Enduits!E34,'Bois et dérivés'!E34,Isolants!E35,Divers!E34,'Matériaux de construction non h'!E34,'Id a la composition 1'!E34)</f>
        <v>Identique à la composition principale</v>
      </c>
      <c r="F36" t="str">
        <f>CHOOSE('Gamme de matériau'!$C$14,Aucun!F34,'Vide et comble'!F34,Métaux!F34,'Pierre naturelle'!F34,Briques!F34,'Blocs de béton'!F34,Béton!F34,Plâtre!F34,Enduits!F34,'Bois et dérivés'!F34,Isolants!F35,Divers!F34,'Matériaux de construction non h'!F34,'Id a la composition 1'!F34)</f>
        <v>Identique à la composition principale</v>
      </c>
    </row>
    <row r="37" spans="2:6" x14ac:dyDescent="0.25">
      <c r="B37" t="str">
        <f>CHOOSE('Gamme de matériau'!$C$14,Aucun!B35,'Vide et comble'!B35,Métaux!B35,'Pierre naturelle'!B35,Briques!B35,'Blocs de béton'!B35,Béton!B35,Plâtre!B35,Enduits!B35,'Bois et dérivés'!B35,Isolants!B36,Divers!B35,'Matériaux de construction non h'!B35,'Id a la composition 1'!B35)</f>
        <v>Identique à la composition principale</v>
      </c>
      <c r="C37" t="str">
        <f>CHOOSE('Gamme de matériau'!$C$14,Aucun!C35,'Vide et comble'!C35,Métaux!C35,'Pierre naturelle'!C35,Briques!C35,'Blocs de béton'!C35,Béton!C35,Plâtre!C35,Enduits!C35,'Bois et dérivés'!C35,Isolants!C36,Divers!C35,'Matériaux de construction non h'!C35,'Id a la composition 1'!C35)</f>
        <v>Identique à la composition principale</v>
      </c>
      <c r="D37" t="str">
        <f>CHOOSE('Gamme de matériau'!$C$14,Aucun!D35,'Vide et comble'!D35,Métaux!D35,'Pierre naturelle'!D35,Briques!D35,'Blocs de béton'!D35,Béton!D35,Plâtre!D35,Enduits!D35,'Bois et dérivés'!D35,Isolants!D36,Divers!D35,'Matériaux de construction non h'!D35,'Id a la composition 1'!D35)</f>
        <v>Identique à la composition principale</v>
      </c>
      <c r="E37" t="str">
        <f>CHOOSE('Gamme de matériau'!$C$14,Aucun!E35,'Vide et comble'!E35,Métaux!E35,'Pierre naturelle'!E35,Briques!E35,'Blocs de béton'!E35,Béton!E35,Plâtre!E35,Enduits!E35,'Bois et dérivés'!E35,Isolants!E36,Divers!E35,'Matériaux de construction non h'!E35,'Id a la composition 1'!E35)</f>
        <v>Identique à la composition principale</v>
      </c>
      <c r="F37" t="str">
        <f>CHOOSE('Gamme de matériau'!$C$14,Aucun!F35,'Vide et comble'!F35,Métaux!F35,'Pierre naturelle'!F35,Briques!F35,'Blocs de béton'!F35,Béton!F35,Plâtre!F35,Enduits!F35,'Bois et dérivés'!F35,Isolants!F36,Divers!F35,'Matériaux de construction non h'!F35,'Id a la composition 1'!F35)</f>
        <v>Identique à la composition principale</v>
      </c>
    </row>
    <row r="38" spans="2:6" x14ac:dyDescent="0.25">
      <c r="B38" t="str">
        <f>CHOOSE('Gamme de matériau'!$C$14,Aucun!B36,'Vide et comble'!B36,Métaux!B36,'Pierre naturelle'!B36,Briques!B36,'Blocs de béton'!B36,Béton!B36,Plâtre!B36,Enduits!B36,'Bois et dérivés'!B36,Isolants!B37,Divers!B36,'Matériaux de construction non h'!B36,'Id a la composition 1'!B36)</f>
        <v>Identique à la composition principale</v>
      </c>
      <c r="C38" t="str">
        <f>CHOOSE('Gamme de matériau'!$C$14,Aucun!C36,'Vide et comble'!C36,Métaux!C36,'Pierre naturelle'!C36,Briques!C36,'Blocs de béton'!C36,Béton!C36,Plâtre!C36,Enduits!C36,'Bois et dérivés'!C36,Isolants!C37,Divers!C36,'Matériaux de construction non h'!C36,'Id a la composition 1'!C36)</f>
        <v>Identique à la composition principale</v>
      </c>
      <c r="D38" t="str">
        <f>CHOOSE('Gamme de matériau'!$C$14,Aucun!D36,'Vide et comble'!D36,Métaux!D36,'Pierre naturelle'!D36,Briques!D36,'Blocs de béton'!D36,Béton!D36,Plâtre!D36,Enduits!D36,'Bois et dérivés'!D36,Isolants!D37,Divers!D36,'Matériaux de construction non h'!D36,'Id a la composition 1'!D36)</f>
        <v>Identique à la composition principale</v>
      </c>
      <c r="E38" t="str">
        <f>CHOOSE('Gamme de matériau'!$C$14,Aucun!E36,'Vide et comble'!E36,Métaux!E36,'Pierre naturelle'!E36,Briques!E36,'Blocs de béton'!E36,Béton!E36,Plâtre!E36,Enduits!E36,'Bois et dérivés'!E36,Isolants!E37,Divers!E36,'Matériaux de construction non h'!E36,'Id a la composition 1'!E36)</f>
        <v>Identique à la composition principale</v>
      </c>
      <c r="F38" t="str">
        <f>CHOOSE('Gamme de matériau'!$C$14,Aucun!F36,'Vide et comble'!F36,Métaux!F36,'Pierre naturelle'!F36,Briques!F36,'Blocs de béton'!F36,Béton!F36,Plâtre!F36,Enduits!F36,'Bois et dérivés'!F36,Isolants!F37,Divers!F36,'Matériaux de construction non h'!F36,'Id a la composition 1'!F36)</f>
        <v>Identique à la composition principale</v>
      </c>
    </row>
    <row r="39" spans="2:6" x14ac:dyDescent="0.25">
      <c r="B39" t="str">
        <f>CHOOSE('Gamme de matériau'!$C$14,Aucun!B37,'Vide et comble'!B37,Métaux!B37,'Pierre naturelle'!B37,Briques!B37,'Blocs de béton'!B37,Béton!B37,Plâtre!B37,Enduits!B37,'Bois et dérivés'!B37,Isolants!B38,Divers!B37,'Matériaux de construction non h'!B37,'Id a la composition 1'!B37)</f>
        <v>Identique à la composition principale</v>
      </c>
      <c r="C39" t="str">
        <f>CHOOSE('Gamme de matériau'!$C$14,Aucun!C37,'Vide et comble'!C37,Métaux!C37,'Pierre naturelle'!C37,Briques!C37,'Blocs de béton'!C37,Béton!C37,Plâtre!C37,Enduits!C37,'Bois et dérivés'!C37,Isolants!C38,Divers!C37,'Matériaux de construction non h'!C37,'Id a la composition 1'!C37)</f>
        <v>Identique à la composition principale</v>
      </c>
      <c r="D39" t="str">
        <f>CHOOSE('Gamme de matériau'!$C$14,Aucun!D37,'Vide et comble'!D37,Métaux!D37,'Pierre naturelle'!D37,Briques!D37,'Blocs de béton'!D37,Béton!D37,Plâtre!D37,Enduits!D37,'Bois et dérivés'!D37,Isolants!D38,Divers!D37,'Matériaux de construction non h'!D37,'Id a la composition 1'!D37)</f>
        <v>Identique à la composition principale</v>
      </c>
      <c r="E39" t="str">
        <f>CHOOSE('Gamme de matériau'!$C$14,Aucun!E37,'Vide et comble'!E37,Métaux!E37,'Pierre naturelle'!E37,Briques!E37,'Blocs de béton'!E37,Béton!E37,Plâtre!E37,Enduits!E37,'Bois et dérivés'!E37,Isolants!E38,Divers!E37,'Matériaux de construction non h'!E37,'Id a la composition 1'!E37)</f>
        <v>Identique à la composition principale</v>
      </c>
      <c r="F39" t="str">
        <f>CHOOSE('Gamme de matériau'!$C$14,Aucun!F37,'Vide et comble'!F37,Métaux!F37,'Pierre naturelle'!F37,Briques!F37,'Blocs de béton'!F37,Béton!F37,Plâtre!F37,Enduits!F37,'Bois et dérivés'!F37,Isolants!F38,Divers!F37,'Matériaux de construction non h'!F37,'Id a la composition 1'!F37)</f>
        <v>Identique à la composition principale</v>
      </c>
    </row>
    <row r="40" spans="2:6" x14ac:dyDescent="0.25">
      <c r="B40" t="str">
        <f>CHOOSE('Gamme de matériau'!$C$14,Aucun!B38,'Vide et comble'!B38,Métaux!B38,'Pierre naturelle'!B38,Briques!B38,'Blocs de béton'!B38,Béton!B38,Plâtre!B38,Enduits!B38,'Bois et dérivés'!B38,Isolants!B39,Divers!B38,'Matériaux de construction non h'!B38,'Id a la composition 1'!B38)</f>
        <v>Identique à la composition principale</v>
      </c>
      <c r="C40" t="str">
        <f>CHOOSE('Gamme de matériau'!$C$14,Aucun!C38,'Vide et comble'!C38,Métaux!C38,'Pierre naturelle'!C38,Briques!C38,'Blocs de béton'!C38,Béton!C38,Plâtre!C38,Enduits!C38,'Bois et dérivés'!C38,Isolants!C39,Divers!C38,'Matériaux de construction non h'!C38,'Id a la composition 1'!C38)</f>
        <v>Identique à la composition principale</v>
      </c>
      <c r="D40" t="str">
        <f>CHOOSE('Gamme de matériau'!$C$14,Aucun!D38,'Vide et comble'!D38,Métaux!D38,'Pierre naturelle'!D38,Briques!D38,'Blocs de béton'!D38,Béton!D38,Plâtre!D38,Enduits!D38,'Bois et dérivés'!D38,Isolants!D39,Divers!D38,'Matériaux de construction non h'!D38,'Id a la composition 1'!D38)</f>
        <v>Identique à la composition principale</v>
      </c>
      <c r="E40" t="str">
        <f>CHOOSE('Gamme de matériau'!$C$14,Aucun!E38,'Vide et comble'!E38,Métaux!E38,'Pierre naturelle'!E38,Briques!E38,'Blocs de béton'!E38,Béton!E38,Plâtre!E38,Enduits!E38,'Bois et dérivés'!E38,Isolants!E39,Divers!E38,'Matériaux de construction non h'!E38,'Id a la composition 1'!E38)</f>
        <v>Identique à la composition principale</v>
      </c>
      <c r="F40" t="str">
        <f>CHOOSE('Gamme de matériau'!$C$14,Aucun!F38,'Vide et comble'!F38,Métaux!F38,'Pierre naturelle'!F38,Briques!F38,'Blocs de béton'!F38,Béton!F38,Plâtre!F38,Enduits!F38,'Bois et dérivés'!F38,Isolants!F39,Divers!F38,'Matériaux de construction non h'!F38,'Id a la composition 1'!F38)</f>
        <v>Identique à la composition principale</v>
      </c>
    </row>
    <row r="41" spans="2:6" x14ac:dyDescent="0.25">
      <c r="B41" t="str">
        <f>CHOOSE('Gamme de matériau'!$C$14,Aucun!B39,'Vide et comble'!B39,Métaux!B39,'Pierre naturelle'!B39,Briques!B39,'Blocs de béton'!B39,Béton!B39,Plâtre!B39,Enduits!B39,'Bois et dérivés'!B39,Isolants!B40,Divers!B39,'Matériaux de construction non h'!B39,'Id a la composition 1'!B39)</f>
        <v>Identique à la composition principale</v>
      </c>
      <c r="C41" t="str">
        <f>CHOOSE('Gamme de matériau'!$C$14,Aucun!C39,'Vide et comble'!C39,Métaux!C39,'Pierre naturelle'!C39,Briques!C39,'Blocs de béton'!C39,Béton!C39,Plâtre!C39,Enduits!C39,'Bois et dérivés'!C39,Isolants!C40,Divers!C39,'Matériaux de construction non h'!C39,'Id a la composition 1'!C39)</f>
        <v>Identique à la composition principale</v>
      </c>
      <c r="D41" t="str">
        <f>CHOOSE('Gamme de matériau'!$C$14,Aucun!D39,'Vide et comble'!D39,Métaux!D39,'Pierre naturelle'!D39,Briques!D39,'Blocs de béton'!D39,Béton!D39,Plâtre!D39,Enduits!D39,'Bois et dérivés'!D39,Isolants!D40,Divers!D39,'Matériaux de construction non h'!D39,'Id a la composition 1'!D39)</f>
        <v>Identique à la composition principale</v>
      </c>
      <c r="E41" t="str">
        <f>CHOOSE('Gamme de matériau'!$C$14,Aucun!E39,'Vide et comble'!E39,Métaux!E39,'Pierre naturelle'!E39,Briques!E39,'Blocs de béton'!E39,Béton!E39,Plâtre!E39,Enduits!E39,'Bois et dérivés'!E39,Isolants!E40,Divers!E39,'Matériaux de construction non h'!E39,'Id a la composition 1'!E39)</f>
        <v>Identique à la composition principale</v>
      </c>
      <c r="F41" t="str">
        <f>CHOOSE('Gamme de matériau'!$C$14,Aucun!F39,'Vide et comble'!F39,Métaux!F39,'Pierre naturelle'!F39,Briques!F39,'Blocs de béton'!F39,Béton!F39,Plâtre!F39,Enduits!F39,'Bois et dérivés'!F39,Isolants!F40,Divers!F39,'Matériaux de construction non h'!F39,'Id a la composition 1'!F39)</f>
        <v>Identique à la composition principale</v>
      </c>
    </row>
    <row r="42" spans="2:6" x14ac:dyDescent="0.25">
      <c r="B42" t="str">
        <f>CHOOSE('Gamme de matériau'!$C$14,Aucun!B40,'Vide et comble'!B40,Métaux!B40,'Pierre naturelle'!B40,Briques!B40,'Blocs de béton'!B40,Béton!B40,Plâtre!B40,Enduits!B40,'Bois et dérivés'!B40,Isolants!B41,Divers!B40,'Matériaux de construction non h'!B40,'Id a la composition 1'!B40)</f>
        <v>Identique à la composition principale</v>
      </c>
      <c r="C42" t="str">
        <f>CHOOSE('Gamme de matériau'!$C$14,Aucun!C40,'Vide et comble'!C40,Métaux!C40,'Pierre naturelle'!C40,Briques!C40,'Blocs de béton'!C40,Béton!C40,Plâtre!C40,Enduits!C40,'Bois et dérivés'!C40,Isolants!C41,Divers!C40,'Matériaux de construction non h'!C40,'Id a la composition 1'!C40)</f>
        <v>Identique à la composition principale</v>
      </c>
      <c r="D42" t="str">
        <f>CHOOSE('Gamme de matériau'!$C$14,Aucun!D40,'Vide et comble'!D40,Métaux!D40,'Pierre naturelle'!D40,Briques!D40,'Blocs de béton'!D40,Béton!D40,Plâtre!D40,Enduits!D40,'Bois et dérivés'!D40,Isolants!D41,Divers!D40,'Matériaux de construction non h'!D40,'Id a la composition 1'!D40)</f>
        <v>Identique à la composition principale</v>
      </c>
      <c r="E42" t="str">
        <f>CHOOSE('Gamme de matériau'!$C$14,Aucun!E40,'Vide et comble'!E40,Métaux!E40,'Pierre naturelle'!E40,Briques!E40,'Blocs de béton'!E40,Béton!E40,Plâtre!E40,Enduits!E40,'Bois et dérivés'!E40,Isolants!E41,Divers!E40,'Matériaux de construction non h'!E40,'Id a la composition 1'!E40)</f>
        <v>Identique à la composition principale</v>
      </c>
      <c r="F42" t="str">
        <f>CHOOSE('Gamme de matériau'!$C$14,Aucun!F40,'Vide et comble'!F40,Métaux!F40,'Pierre naturelle'!F40,Briques!F40,'Blocs de béton'!F40,Béton!F40,Plâtre!F40,Enduits!F40,'Bois et dérivés'!F40,Isolants!F41,Divers!F40,'Matériaux de construction non h'!F40,'Id a la composition 1'!F40)</f>
        <v>Identique à la composition principale</v>
      </c>
    </row>
    <row r="43" spans="2:6" x14ac:dyDescent="0.25">
      <c r="B43" t="str">
        <f>CHOOSE('Gamme de matériau'!$C$14,Aucun!B41,'Vide et comble'!B41,Métaux!B41,'Pierre naturelle'!B41,Briques!B41,'Blocs de béton'!B41,Béton!B41,Plâtre!B41,Enduits!B41,'Bois et dérivés'!B41,Isolants!B42,Divers!B41,'Matériaux de construction non h'!B41,'Id a la composition 1'!B41)</f>
        <v>Identique à la composition principale</v>
      </c>
      <c r="C43" t="str">
        <f>CHOOSE('Gamme de matériau'!$C$14,Aucun!C41,'Vide et comble'!C41,Métaux!C41,'Pierre naturelle'!C41,Briques!C41,'Blocs de béton'!C41,Béton!C41,Plâtre!C41,Enduits!C41,'Bois et dérivés'!C41,Isolants!C42,Divers!C41,'Matériaux de construction non h'!C41,'Id a la composition 1'!C41)</f>
        <v>Identique à la composition principale</v>
      </c>
      <c r="D43" t="str">
        <f>CHOOSE('Gamme de matériau'!$C$14,Aucun!D41,'Vide et comble'!D41,Métaux!D41,'Pierre naturelle'!D41,Briques!D41,'Blocs de béton'!D41,Béton!D41,Plâtre!D41,Enduits!D41,'Bois et dérivés'!D41,Isolants!D42,Divers!D41,'Matériaux de construction non h'!D41,'Id a la composition 1'!D41)</f>
        <v>Identique à la composition principale</v>
      </c>
      <c r="E43" t="str">
        <f>CHOOSE('Gamme de matériau'!$C$14,Aucun!E41,'Vide et comble'!E41,Métaux!E41,'Pierre naturelle'!E41,Briques!E41,'Blocs de béton'!E41,Béton!E41,Plâtre!E41,Enduits!E41,'Bois et dérivés'!E41,Isolants!E42,Divers!E41,'Matériaux de construction non h'!E41,'Id a la composition 1'!E41)</f>
        <v>Identique à la composition principale</v>
      </c>
      <c r="F43" t="str">
        <f>CHOOSE('Gamme de matériau'!$C$14,Aucun!F41,'Vide et comble'!F41,Métaux!F41,'Pierre naturelle'!F41,Briques!F41,'Blocs de béton'!F41,Béton!F41,Plâtre!F41,Enduits!F41,'Bois et dérivés'!F41,Isolants!F42,Divers!F41,'Matériaux de construction non h'!F41,'Id a la composition 1'!F41)</f>
        <v>Identique à la composition principale</v>
      </c>
    </row>
    <row r="44" spans="2:6" x14ac:dyDescent="0.25">
      <c r="B44" t="str">
        <f>CHOOSE('Gamme de matériau'!$C$14,Aucun!B42,'Vide et comble'!B42,Métaux!B42,'Pierre naturelle'!B42,Briques!B42,'Blocs de béton'!B42,Béton!B42,Plâtre!B42,Enduits!B42,'Bois et dérivés'!B42,Isolants!B43,Divers!B42,'Matériaux de construction non h'!B42,'Id a la composition 1'!B42)</f>
        <v>Identique à la composition principale</v>
      </c>
      <c r="C44" t="str">
        <f>CHOOSE('Gamme de matériau'!$C$14,Aucun!C42,'Vide et comble'!C42,Métaux!C42,'Pierre naturelle'!C42,Briques!C42,'Blocs de béton'!C42,Béton!C42,Plâtre!C42,Enduits!C42,'Bois et dérivés'!C42,Isolants!C43,Divers!C42,'Matériaux de construction non h'!C42,'Id a la composition 1'!C42)</f>
        <v>Identique à la composition principale</v>
      </c>
      <c r="D44" t="str">
        <f>CHOOSE('Gamme de matériau'!$C$14,Aucun!D42,'Vide et comble'!D42,Métaux!D42,'Pierre naturelle'!D42,Briques!D42,'Blocs de béton'!D42,Béton!D42,Plâtre!D42,Enduits!D42,'Bois et dérivés'!D42,Isolants!D43,Divers!D42,'Matériaux de construction non h'!D42,'Id a la composition 1'!D42)</f>
        <v>Identique à la composition principale</v>
      </c>
      <c r="E44" t="str">
        <f>CHOOSE('Gamme de matériau'!$C$14,Aucun!E42,'Vide et comble'!E42,Métaux!E42,'Pierre naturelle'!E42,Briques!E42,'Blocs de béton'!E42,Béton!E42,Plâtre!E42,Enduits!E42,'Bois et dérivés'!E42,Isolants!E43,Divers!E42,'Matériaux de construction non h'!E42,'Id a la composition 1'!E42)</f>
        <v>Identique à la composition principale</v>
      </c>
      <c r="F44" t="str">
        <f>CHOOSE('Gamme de matériau'!$C$14,Aucun!F42,'Vide et comble'!F42,Métaux!F42,'Pierre naturelle'!F42,Briques!F42,'Blocs de béton'!F42,Béton!F42,Plâtre!F42,Enduits!F42,'Bois et dérivés'!F42,Isolants!F43,Divers!F42,'Matériaux de construction non h'!F42,'Id a la composition 1'!F42)</f>
        <v>Identique à la composition principale</v>
      </c>
    </row>
    <row r="45" spans="2:6" x14ac:dyDescent="0.25">
      <c r="B45" t="str">
        <f>CHOOSE('Gamme de matériau'!$C$14,Aucun!B43,'Vide et comble'!B43,Métaux!B43,'Pierre naturelle'!B43,Briques!B43,'Blocs de béton'!B43,Béton!B43,Plâtre!B43,Enduits!B43,'Bois et dérivés'!B43,Isolants!B44,Divers!B43,'Matériaux de construction non h'!B43,'Id a la composition 1'!B43)</f>
        <v>Identique à la composition principale</v>
      </c>
      <c r="C45" t="str">
        <f>CHOOSE('Gamme de matériau'!$C$14,Aucun!C43,'Vide et comble'!C43,Métaux!C43,'Pierre naturelle'!C43,Briques!C43,'Blocs de béton'!C43,Béton!C43,Plâtre!C43,Enduits!C43,'Bois et dérivés'!C43,Isolants!C44,Divers!C43,'Matériaux de construction non h'!C43,'Id a la composition 1'!C43)</f>
        <v>Identique à la composition principale</v>
      </c>
      <c r="D45" t="str">
        <f>CHOOSE('Gamme de matériau'!$C$14,Aucun!D43,'Vide et comble'!D43,Métaux!D43,'Pierre naturelle'!D43,Briques!D43,'Blocs de béton'!D43,Béton!D43,Plâtre!D43,Enduits!D43,'Bois et dérivés'!D43,Isolants!D44,Divers!D43,'Matériaux de construction non h'!D43,'Id a la composition 1'!D43)</f>
        <v>Identique à la composition principale</v>
      </c>
      <c r="E45" t="str">
        <f>CHOOSE('Gamme de matériau'!$C$14,Aucun!E43,'Vide et comble'!E43,Métaux!E43,'Pierre naturelle'!E43,Briques!E43,'Blocs de béton'!E43,Béton!E43,Plâtre!E43,Enduits!E43,'Bois et dérivés'!E43,Isolants!E44,Divers!E43,'Matériaux de construction non h'!E43,'Id a la composition 1'!E43)</f>
        <v>Identique à la composition principale</v>
      </c>
      <c r="F45" t="str">
        <f>CHOOSE('Gamme de matériau'!$C$14,Aucun!F43,'Vide et comble'!F43,Métaux!F43,'Pierre naturelle'!F43,Briques!F43,'Blocs de béton'!F43,Béton!F43,Plâtre!F43,Enduits!F43,'Bois et dérivés'!F43,Isolants!F44,Divers!F43,'Matériaux de construction non h'!F43,'Id a la composition 1'!F43)</f>
        <v>Identique à la composition principale</v>
      </c>
    </row>
    <row r="46" spans="2:6" x14ac:dyDescent="0.25">
      <c r="B46" t="str">
        <f>CHOOSE('Gamme de matériau'!$C$14,Aucun!B44,'Vide et comble'!B44,Métaux!B44,'Pierre naturelle'!B44,Briques!B44,'Blocs de béton'!B44,Béton!B44,Plâtre!B44,Enduits!B44,'Bois et dérivés'!B44,Isolants!B45,Divers!B44,'Matériaux de construction non h'!B44,'Id a la composition 1'!B44)</f>
        <v>Identique à la composition principale</v>
      </c>
      <c r="C46" t="str">
        <f>CHOOSE('Gamme de matériau'!$C$14,Aucun!C44,'Vide et comble'!C44,Métaux!C44,'Pierre naturelle'!C44,Briques!C44,'Blocs de béton'!C44,Béton!C44,Plâtre!C44,Enduits!C44,'Bois et dérivés'!C44,Isolants!C45,Divers!C44,'Matériaux de construction non h'!C44,'Id a la composition 1'!C44)</f>
        <v>Identique à la composition principale</v>
      </c>
      <c r="D46" t="str">
        <f>CHOOSE('Gamme de matériau'!$C$14,Aucun!D44,'Vide et comble'!D44,Métaux!D44,'Pierre naturelle'!D44,Briques!D44,'Blocs de béton'!D44,Béton!D44,Plâtre!D44,Enduits!D44,'Bois et dérivés'!D44,Isolants!D45,Divers!D44,'Matériaux de construction non h'!D44,'Id a la composition 1'!D44)</f>
        <v>Identique à la composition principale</v>
      </c>
      <c r="E46" t="str">
        <f>CHOOSE('Gamme de matériau'!$C$14,Aucun!E44,'Vide et comble'!E44,Métaux!E44,'Pierre naturelle'!E44,Briques!E44,'Blocs de béton'!E44,Béton!E44,Plâtre!E44,Enduits!E44,'Bois et dérivés'!E44,Isolants!E45,Divers!E44,'Matériaux de construction non h'!E44,'Id a la composition 1'!E44)</f>
        <v>Identique à la composition principale</v>
      </c>
      <c r="F46" t="str">
        <f>CHOOSE('Gamme de matériau'!$C$14,Aucun!F44,'Vide et comble'!F44,Métaux!F44,'Pierre naturelle'!F44,Briques!F44,'Blocs de béton'!F44,Béton!F44,Plâtre!F44,Enduits!F44,'Bois et dérivés'!F44,Isolants!F45,Divers!F44,'Matériaux de construction non h'!F44,'Id a la composition 1'!F44)</f>
        <v>Identique à la composition principale</v>
      </c>
    </row>
    <row r="47" spans="2:6" x14ac:dyDescent="0.25">
      <c r="B47" t="str">
        <f>CHOOSE('Gamme de matériau'!$C$14,Aucun!B45,'Vide et comble'!B45,Métaux!B45,'Pierre naturelle'!B45,Briques!B45,'Blocs de béton'!B45,Béton!B45,Plâtre!B45,Enduits!B45,'Bois et dérivés'!B45,Isolants!B46,Divers!B45,'Matériaux de construction non h'!B45,'Id a la composition 1'!B45)</f>
        <v>Identique à la composition principale</v>
      </c>
      <c r="C47" t="str">
        <f>CHOOSE('Gamme de matériau'!$C$14,Aucun!C45,'Vide et comble'!C45,Métaux!C45,'Pierre naturelle'!C45,Briques!C45,'Blocs de béton'!C45,Béton!C45,Plâtre!C45,Enduits!C45,'Bois et dérivés'!C45,Isolants!C46,Divers!C45,'Matériaux de construction non h'!C45,'Id a la composition 1'!C45)</f>
        <v>Identique à la composition principale</v>
      </c>
      <c r="D47" t="str">
        <f>CHOOSE('Gamme de matériau'!$C$14,Aucun!D45,'Vide et comble'!D45,Métaux!D45,'Pierre naturelle'!D45,Briques!D45,'Blocs de béton'!D45,Béton!D45,Plâtre!D45,Enduits!D45,'Bois et dérivés'!D45,Isolants!D46,Divers!D45,'Matériaux de construction non h'!D45,'Id a la composition 1'!D45)</f>
        <v>Identique à la composition principale</v>
      </c>
      <c r="E47" t="str">
        <f>CHOOSE('Gamme de matériau'!$C$14,Aucun!E45,'Vide et comble'!E45,Métaux!E45,'Pierre naturelle'!E45,Briques!E45,'Blocs de béton'!E45,Béton!E45,Plâtre!E45,Enduits!E45,'Bois et dérivés'!E45,Isolants!E46,Divers!E45,'Matériaux de construction non h'!E45,'Id a la composition 1'!E45)</f>
        <v>Identique à la composition principale</v>
      </c>
      <c r="F47" t="str">
        <f>CHOOSE('Gamme de matériau'!$C$14,Aucun!F45,'Vide et comble'!F45,Métaux!F45,'Pierre naturelle'!F45,Briques!F45,'Blocs de béton'!F45,Béton!F45,Plâtre!F45,Enduits!F45,'Bois et dérivés'!F45,Isolants!F46,Divers!F45,'Matériaux de construction non h'!F45,'Id a la composition 1'!F45)</f>
        <v>Identique à la composition principale</v>
      </c>
    </row>
    <row r="48" spans="2:6" x14ac:dyDescent="0.25">
      <c r="B48" t="str">
        <f>CHOOSE('Gamme de matériau'!$C$14,Aucun!B46,'Vide et comble'!B46,Métaux!B46,'Pierre naturelle'!B46,Briques!B46,'Blocs de béton'!B46,Béton!B46,Plâtre!B46,Enduits!B46,'Bois et dérivés'!B46,Isolants!B47,Divers!B46,'Matériaux de construction non h'!B46,'Id a la composition 1'!B46)</f>
        <v>Identique à la composition principale</v>
      </c>
      <c r="C48" t="str">
        <f>CHOOSE('Gamme de matériau'!$C$14,Aucun!C46,'Vide et comble'!C46,Métaux!C46,'Pierre naturelle'!C46,Briques!C46,'Blocs de béton'!C46,Béton!C46,Plâtre!C46,Enduits!C46,'Bois et dérivés'!C46,Isolants!C47,Divers!C46,'Matériaux de construction non h'!C46,'Id a la composition 1'!C46)</f>
        <v>Identique à la composition principale</v>
      </c>
      <c r="D48" t="str">
        <f>CHOOSE('Gamme de matériau'!$C$14,Aucun!D46,'Vide et comble'!D46,Métaux!D46,'Pierre naturelle'!D46,Briques!D46,'Blocs de béton'!D46,Béton!D46,Plâtre!D46,Enduits!D46,'Bois et dérivés'!D46,Isolants!D47,Divers!D46,'Matériaux de construction non h'!D46,'Id a la composition 1'!D46)</f>
        <v>Identique à la composition principale</v>
      </c>
      <c r="E48" t="str">
        <f>CHOOSE('Gamme de matériau'!$C$14,Aucun!E46,'Vide et comble'!E46,Métaux!E46,'Pierre naturelle'!E46,Briques!E46,'Blocs de béton'!E46,Béton!E46,Plâtre!E46,Enduits!E46,'Bois et dérivés'!E46,Isolants!E47,Divers!E46,'Matériaux de construction non h'!E46,'Id a la composition 1'!E46)</f>
        <v>Identique à la composition principale</v>
      </c>
      <c r="F48" t="str">
        <f>CHOOSE('Gamme de matériau'!$C$14,Aucun!F46,'Vide et comble'!F46,Métaux!F46,'Pierre naturelle'!F46,Briques!F46,'Blocs de béton'!F46,Béton!F46,Plâtre!F46,Enduits!F46,'Bois et dérivés'!F46,Isolants!F47,Divers!F46,'Matériaux de construction non h'!F46,'Id a la composition 1'!F46)</f>
        <v>Identique à la composition principale</v>
      </c>
    </row>
    <row r="49" spans="2:6" x14ac:dyDescent="0.25">
      <c r="B49" t="str">
        <f>CHOOSE('Gamme de matériau'!$C$14,Aucun!B47,'Vide et comble'!B47,Métaux!B47,'Pierre naturelle'!B47,Briques!B47,'Blocs de béton'!B47,Béton!B47,Plâtre!B47,Enduits!B47,'Bois et dérivés'!B47,Isolants!B48,Divers!B47,'Matériaux de construction non h'!B47,'Id a la composition 1'!B47)</f>
        <v>Identique à la composition principale</v>
      </c>
      <c r="C49" t="str">
        <f>CHOOSE('Gamme de matériau'!$C$14,Aucun!C47,'Vide et comble'!C47,Métaux!C47,'Pierre naturelle'!C47,Briques!C47,'Blocs de béton'!C47,Béton!C47,Plâtre!C47,Enduits!C47,'Bois et dérivés'!C47,Isolants!C48,Divers!C47,'Matériaux de construction non h'!C47,'Id a la composition 1'!C47)</f>
        <v>Identique à la composition principale</v>
      </c>
      <c r="D49" t="str">
        <f>CHOOSE('Gamme de matériau'!$C$14,Aucun!D47,'Vide et comble'!D47,Métaux!D47,'Pierre naturelle'!D47,Briques!D47,'Blocs de béton'!D47,Béton!D47,Plâtre!D47,Enduits!D47,'Bois et dérivés'!D47,Isolants!D48,Divers!D47,'Matériaux de construction non h'!D47,'Id a la composition 1'!D47)</f>
        <v>Identique à la composition principale</v>
      </c>
      <c r="E49" t="str">
        <f>CHOOSE('Gamme de matériau'!$C$14,Aucun!E47,'Vide et comble'!E47,Métaux!E47,'Pierre naturelle'!E47,Briques!E47,'Blocs de béton'!E47,Béton!E47,Plâtre!E47,Enduits!E47,'Bois et dérivés'!E47,Isolants!E48,Divers!E47,'Matériaux de construction non h'!E47,'Id a la composition 1'!E47)</f>
        <v>Identique à la composition principale</v>
      </c>
      <c r="F49" t="str">
        <f>CHOOSE('Gamme de matériau'!$C$14,Aucun!F47,'Vide et comble'!F47,Métaux!F47,'Pierre naturelle'!F47,Briques!F47,'Blocs de béton'!F47,Béton!F47,Plâtre!F47,Enduits!F47,'Bois et dérivés'!F47,Isolants!F48,Divers!F47,'Matériaux de construction non h'!F47,'Id a la composition 1'!F47)</f>
        <v>Identique à la composition principale</v>
      </c>
    </row>
    <row r="50" spans="2:6" x14ac:dyDescent="0.25">
      <c r="B50" t="str">
        <f>CHOOSE('Gamme de matériau'!$C$14,Aucun!B48,'Vide et comble'!B48,Métaux!B48,'Pierre naturelle'!B48,Briques!B48,'Blocs de béton'!B48,Béton!B48,Plâtre!B48,Enduits!B48,'Bois et dérivés'!B48,Isolants!B49,Divers!B48,'Matériaux de construction non h'!B48,'Id a la composition 1'!B48)</f>
        <v>Identique à la composition principale</v>
      </c>
      <c r="C50" t="str">
        <f>CHOOSE('Gamme de matériau'!$C$14,Aucun!C48,'Vide et comble'!C48,Métaux!C48,'Pierre naturelle'!C48,Briques!C48,'Blocs de béton'!C48,Béton!C48,Plâtre!C48,Enduits!C48,'Bois et dérivés'!C48,Isolants!C49,Divers!C48,'Matériaux de construction non h'!C48,'Id a la composition 1'!C48)</f>
        <v>Identique à la composition principale</v>
      </c>
      <c r="D50" t="str">
        <f>CHOOSE('Gamme de matériau'!$C$14,Aucun!D48,'Vide et comble'!D48,Métaux!D48,'Pierre naturelle'!D48,Briques!D48,'Blocs de béton'!D48,Béton!D48,Plâtre!D48,Enduits!D48,'Bois et dérivés'!D48,Isolants!D49,Divers!D48,'Matériaux de construction non h'!D48,'Id a la composition 1'!D48)</f>
        <v>Identique à la composition principale</v>
      </c>
      <c r="E50" t="str">
        <f>CHOOSE('Gamme de matériau'!$C$14,Aucun!E48,'Vide et comble'!E48,Métaux!E48,'Pierre naturelle'!E48,Briques!E48,'Blocs de béton'!E48,Béton!E48,Plâtre!E48,Enduits!E48,'Bois et dérivés'!E48,Isolants!E49,Divers!E48,'Matériaux de construction non h'!E48,'Id a la composition 1'!E48)</f>
        <v>Identique à la composition principale</v>
      </c>
      <c r="F50" t="str">
        <f>CHOOSE('Gamme de matériau'!$C$14,Aucun!F48,'Vide et comble'!F48,Métaux!F48,'Pierre naturelle'!F48,Briques!F48,'Blocs de béton'!F48,Béton!F48,Plâtre!F48,Enduits!F48,'Bois et dérivés'!F48,Isolants!F49,Divers!F48,'Matériaux de construction non h'!F48,'Id a la composition 1'!F48)</f>
        <v>Identique à la composition principale</v>
      </c>
    </row>
  </sheetData>
  <mergeCells count="1">
    <mergeCell ref="B2:F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G50"/>
  <sheetViews>
    <sheetView workbookViewId="0">
      <selection activeCell="B3" sqref="B3"/>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t="str">
        <f>CHOOSE('Gamme de matériau'!$C$15,Aucun!B1,'Vide et comble'!B1,Métaux!B1,'Pierre naturelle'!B1,Briques!B1,'Blocs de béton'!B1,Béton!B1,Plâtre!B1,Enduits!B1,'Bois et dérivés'!B1,Isolants!B2,Divers!B1,'Matériaux de construction non h'!B1,'Id a la composition 1'!B1)</f>
        <v>Identique à la composition principale</v>
      </c>
      <c r="C3" t="str">
        <f>CHOOSE('Gamme de matériau'!$C$15,Aucun!C1,'Vide et comble'!C1,Métaux!C1,'Pierre naturelle'!C1,Briques!C1,'Blocs de béton'!C1,Béton!C1,Plâtre!C1,Enduits!C1,'Bois et dérivés'!C1,Isolants!C2,Divers!C1,'Matériaux de construction non h'!C1,'Id a la composition 1'!C1)</f>
        <v>Identique à la composition principale</v>
      </c>
      <c r="D3" t="str">
        <f>CHOOSE('Gamme de matériau'!$C$15,Aucun!D1,'Vide et comble'!D1,Métaux!D1,'Pierre naturelle'!D1,Briques!D1,'Blocs de béton'!D1,Béton!D1,Plâtre!D1,Enduits!D1,'Bois et dérivés'!D1,Isolants!D2,Divers!D1,'Matériaux de construction non h'!D1,'Id a la composition 1'!D1)</f>
        <v>Identique à la composition principale</v>
      </c>
      <c r="E3" t="str">
        <f>CHOOSE('Gamme de matériau'!$C$15,Aucun!E1,'Vide et comble'!E1,Métaux!E1,'Pierre naturelle'!E1,Briques!E1,'Blocs de béton'!E1,Béton!E1,Plâtre!E1,Enduits!E1,'Bois et dérivés'!E1,Isolants!E2,Divers!E1,'Matériaux de construction non h'!E1,'Id a la composition 1'!E1)</f>
        <v>Identique à la composition principale</v>
      </c>
      <c r="F3" t="str">
        <f>CHOOSE('Gamme de matériau'!$C$15,Aucun!F1,'Vide et comble'!F1,Métaux!F1,'Pierre naturelle'!F1,Briques!F1,'Blocs de béton'!F1,Béton!F1,Plâtre!F1,Enduits!F1,'Bois et dérivés'!F1,Isolants!J7,Divers!F1,'Matériaux de construction non h'!F1,'Id a la composition 1'!F1)</f>
        <v>Identique à la composition principale</v>
      </c>
      <c r="G3">
        <v>9</v>
      </c>
    </row>
    <row r="4" spans="2:7" x14ac:dyDescent="0.25">
      <c r="B4" t="str">
        <f>CHOOSE('Gamme de matériau'!$C$15,Aucun!B2,'Vide et comble'!B2,Métaux!B2,'Pierre naturelle'!B2,Briques!B2,'Blocs de béton'!B2,Béton!B2,Plâtre!B2,Enduits!B2,'Bois et dérivés'!B2,Isolants!B3,Divers!B2,'Matériaux de construction non h'!B2,'Id a la composition 1'!B2)</f>
        <v>Identique à la composition principale</v>
      </c>
      <c r="C4" t="str">
        <f>CHOOSE('Gamme de matériau'!$C$15,Aucun!C2,'Vide et comble'!C2,Métaux!C2,'Pierre naturelle'!C2,Briques!C2,'Blocs de béton'!C2,Béton!C2,Plâtre!C2,Enduits!C2,'Bois et dérivés'!C2,Isolants!C3,Divers!C2,'Matériaux de construction non h'!C2,'Id a la composition 1'!C2)</f>
        <v>Identique à la composition principale</v>
      </c>
      <c r="D4" t="str">
        <f>CHOOSE('Gamme de matériau'!$C$15,Aucun!D2,'Vide et comble'!D2,Métaux!D2,'Pierre naturelle'!D2,Briques!D2,'Blocs de béton'!D2,Béton!D2,Plâtre!D2,Enduits!D2,'Bois et dérivés'!D2,Isolants!D3,Divers!D2,'Matériaux de construction non h'!D2,'Id a la composition 1'!D2)</f>
        <v>Identique à la composition principale</v>
      </c>
      <c r="E4" t="str">
        <f>CHOOSE('Gamme de matériau'!$C$15,Aucun!E2,'Vide et comble'!E2,Métaux!E2,'Pierre naturelle'!E2,Briques!E2,'Blocs de béton'!E2,Béton!E2,Plâtre!E2,Enduits!E2,'Bois et dérivés'!E2,Isolants!E3,Divers!E2,'Matériaux de construction non h'!E2,'Id a la composition 1'!E2)</f>
        <v>Identique à la composition principale</v>
      </c>
      <c r="F4" t="str">
        <f>CHOOSE('Gamme de matériau'!$C$15,Aucun!F2,'Vide et comble'!F2,Métaux!F2,'Pierre naturelle'!F2,Briques!F2,'Blocs de béton'!F2,Béton!F2,Plâtre!F2,Enduits!F2,'Bois et dérivés'!F2,Isolants!F3,Divers!F2,'Matériaux de construction non h'!F2,'Id a la composition 1'!F2)</f>
        <v>Identique à la composition principale</v>
      </c>
    </row>
    <row r="5" spans="2:7" x14ac:dyDescent="0.25">
      <c r="B5" t="str">
        <f>CHOOSE('Gamme de matériau'!$C$15,Aucun!B3,'Vide et comble'!B3,Métaux!B3,'Pierre naturelle'!B3,Briques!B3,'Blocs de béton'!B3,Béton!B3,Plâtre!B3,Enduits!B3,'Bois et dérivés'!B3,Isolants!B4,Divers!B3,'Matériaux de construction non h'!B3,'Id a la composition 1'!B3)</f>
        <v>Identique à la composition principale</v>
      </c>
      <c r="C5" t="str">
        <f>CHOOSE('Gamme de matériau'!$C$15,Aucun!C3,'Vide et comble'!C3,Métaux!C3,'Pierre naturelle'!C3,Briques!C3,'Blocs de béton'!C3,Béton!C3,Plâtre!C3,Enduits!C3,'Bois et dérivés'!C3,Isolants!C4,Divers!C3,'Matériaux de construction non h'!C3,'Id a la composition 1'!C3)</f>
        <v>Identique à la composition principale</v>
      </c>
      <c r="D5" t="str">
        <f>CHOOSE('Gamme de matériau'!$C$15,Aucun!D3,'Vide et comble'!D3,Métaux!D3,'Pierre naturelle'!D3,Briques!D3,'Blocs de béton'!D3,Béton!D3,Plâtre!D3,Enduits!D3,'Bois et dérivés'!D3,Isolants!D4,Divers!D3,'Matériaux de construction non h'!D3,'Id a la composition 1'!D3)</f>
        <v>Identique à la composition principale</v>
      </c>
      <c r="E5" t="str">
        <f>CHOOSE('Gamme de matériau'!$C$15,Aucun!E3,'Vide et comble'!E3,Métaux!E3,'Pierre naturelle'!E3,Briques!E3,'Blocs de béton'!E3,Béton!E3,Plâtre!E3,Enduits!E3,'Bois et dérivés'!E3,Isolants!E4,Divers!E3,'Matériaux de construction non h'!E3,'Id a la composition 1'!E3)</f>
        <v>Identique à la composition principale</v>
      </c>
      <c r="F5" t="str">
        <f>CHOOSE('Gamme de matériau'!$C$15,Aucun!F3,'Vide et comble'!F3,Métaux!F3,'Pierre naturelle'!F3,Briques!F3,'Blocs de béton'!F3,Béton!F3,Plâtre!F3,Enduits!F3,'Bois et dérivés'!F3,Isolants!F4,Divers!F3,'Matériaux de construction non h'!F3,'Id a la composition 1'!F3)</f>
        <v>Identique à la composition principale</v>
      </c>
    </row>
    <row r="6" spans="2:7" x14ac:dyDescent="0.25">
      <c r="B6" t="str">
        <f>CHOOSE('Gamme de matériau'!$C$15,Aucun!B4,'Vide et comble'!B4,Métaux!B4,'Pierre naturelle'!B4,Briques!B4,'Blocs de béton'!B4,Béton!B4,Plâtre!B4,Enduits!B4,'Bois et dérivés'!B4,Isolants!B5,Divers!B4,'Matériaux de construction non h'!B4,'Id a la composition 1'!B4)</f>
        <v>Identique à la composition principale</v>
      </c>
      <c r="C6" t="str">
        <f>CHOOSE('Gamme de matériau'!$C$15,Aucun!C4,'Vide et comble'!C4,Métaux!C4,'Pierre naturelle'!C4,Briques!C4,'Blocs de béton'!C4,Béton!C4,Plâtre!C4,Enduits!C4,'Bois et dérivés'!C4,Isolants!C5,Divers!C4,'Matériaux de construction non h'!C4,'Id a la composition 1'!C4)</f>
        <v>Identique à la composition principale</v>
      </c>
      <c r="D6" t="str">
        <f>CHOOSE('Gamme de matériau'!$C$15,Aucun!D4,'Vide et comble'!D4,Métaux!D4,'Pierre naturelle'!D4,Briques!D4,'Blocs de béton'!D4,Béton!D4,Plâtre!D4,Enduits!D4,'Bois et dérivés'!D4,Isolants!D5,Divers!D4,'Matériaux de construction non h'!D4,'Id a la composition 1'!D4)</f>
        <v>Identique à la composition principale</v>
      </c>
      <c r="E6" t="str">
        <f>CHOOSE('Gamme de matériau'!$C$15,Aucun!E4,'Vide et comble'!E4,Métaux!E4,'Pierre naturelle'!E4,Briques!E4,'Blocs de béton'!E4,Béton!E4,Plâtre!E4,Enduits!E4,'Bois et dérivés'!E4,Isolants!E5,Divers!E4,'Matériaux de construction non h'!E4,'Id a la composition 1'!E4)</f>
        <v>Identique à la composition principale</v>
      </c>
      <c r="F6" t="str">
        <f>CHOOSE('Gamme de matériau'!$C$15,Aucun!F4,'Vide et comble'!F4,Métaux!F4,'Pierre naturelle'!F4,Briques!F4,'Blocs de béton'!F4,Béton!F4,Plâtre!F4,Enduits!F4,'Bois et dérivés'!F4,Isolants!F5,Divers!F4,'Matériaux de construction non h'!F4,'Id a la composition 1'!F4)</f>
        <v>Identique à la composition principale</v>
      </c>
    </row>
    <row r="7" spans="2:7" x14ac:dyDescent="0.25">
      <c r="B7" t="str">
        <f>CHOOSE('Gamme de matériau'!$C$15,Aucun!B5,'Vide et comble'!B5,Métaux!B5,'Pierre naturelle'!B5,Briques!B5,'Blocs de béton'!B5,Béton!B5,Plâtre!B5,Enduits!B5,'Bois et dérivés'!B5,Isolants!B6,Divers!B5,'Matériaux de construction non h'!B5,'Id a la composition 1'!B5)</f>
        <v>Identique à la composition principale</v>
      </c>
      <c r="C7" t="str">
        <f>CHOOSE('Gamme de matériau'!$C$15,Aucun!C5,'Vide et comble'!C5,Métaux!C5,'Pierre naturelle'!C5,Briques!C5,'Blocs de béton'!C5,Béton!C5,Plâtre!C5,Enduits!C5,'Bois et dérivés'!C5,Isolants!C6,Divers!C5,'Matériaux de construction non h'!C5,'Id a la composition 1'!C5)</f>
        <v>Identique à la composition principale</v>
      </c>
      <c r="D7" t="str">
        <f>CHOOSE('Gamme de matériau'!$C$15,Aucun!D5,'Vide et comble'!D5,Métaux!D5,'Pierre naturelle'!D5,Briques!D5,'Blocs de béton'!D5,Béton!D5,Plâtre!D5,Enduits!D5,'Bois et dérivés'!D5,Isolants!D6,Divers!D5,'Matériaux de construction non h'!D5,'Id a la composition 1'!D5)</f>
        <v>Identique à la composition principale</v>
      </c>
      <c r="E7" t="str">
        <f>CHOOSE('Gamme de matériau'!$C$15,Aucun!E5,'Vide et comble'!E5,Métaux!E5,'Pierre naturelle'!E5,Briques!E5,'Blocs de béton'!E5,Béton!E5,Plâtre!E5,Enduits!E5,'Bois et dérivés'!E5,Isolants!E6,Divers!E5,'Matériaux de construction non h'!E5,'Id a la composition 1'!E5)</f>
        <v>Identique à la composition principale</v>
      </c>
      <c r="F7" t="str">
        <f>CHOOSE('Gamme de matériau'!$C$15,Aucun!F5,'Vide et comble'!F5,Métaux!F5,'Pierre naturelle'!F5,Briques!F5,'Blocs de béton'!F5,Béton!F5,Plâtre!F5,Enduits!F5,'Bois et dérivés'!F5,Isolants!F6,Divers!F5,'Matériaux de construction non h'!F5,'Id a la composition 1'!F5)</f>
        <v>Identique à la composition principale</v>
      </c>
    </row>
    <row r="8" spans="2:7" x14ac:dyDescent="0.25">
      <c r="B8" t="str">
        <f>CHOOSE('Gamme de matériau'!$C$15,Aucun!B6,'Vide et comble'!B6,Métaux!B6,'Pierre naturelle'!B6,Briques!B6,'Blocs de béton'!B6,Béton!B6,Plâtre!B6,Enduits!B6,'Bois et dérivés'!B6,Isolants!B7,Divers!B6,'Matériaux de construction non h'!B6,'Id a la composition 1'!B6)</f>
        <v>Identique à la composition principale</v>
      </c>
      <c r="C8" t="str">
        <f>CHOOSE('Gamme de matériau'!$C$15,Aucun!C6,'Vide et comble'!C6,Métaux!C6,'Pierre naturelle'!C6,Briques!C6,'Blocs de béton'!C6,Béton!C6,Plâtre!C6,Enduits!C6,'Bois et dérivés'!C6,Isolants!C7,Divers!C6,'Matériaux de construction non h'!C6,'Id a la composition 1'!C6)</f>
        <v>Identique à la composition principale</v>
      </c>
      <c r="D8" t="str">
        <f>CHOOSE('Gamme de matériau'!$C$15,Aucun!D6,'Vide et comble'!D6,Métaux!D6,'Pierre naturelle'!D6,Briques!D6,'Blocs de béton'!D6,Béton!D6,Plâtre!D6,Enduits!D6,'Bois et dérivés'!D6,Isolants!D7,Divers!D6,'Matériaux de construction non h'!D6,'Id a la composition 1'!D6)</f>
        <v>Identique à la composition principale</v>
      </c>
      <c r="E8" t="str">
        <f>CHOOSE('Gamme de matériau'!$C$15,Aucun!E6,'Vide et comble'!E6,Métaux!E6,'Pierre naturelle'!E6,Briques!E6,'Blocs de béton'!E6,Béton!E6,Plâtre!E6,Enduits!E6,'Bois et dérivés'!E6,Isolants!E7,Divers!E6,'Matériaux de construction non h'!E6,'Id a la composition 1'!E6)</f>
        <v>Identique à la composition principale</v>
      </c>
      <c r="F8" t="str">
        <f>CHOOSE('Gamme de matériau'!$C$15,Aucun!F6,'Vide et comble'!F6,Métaux!F6,'Pierre naturelle'!F6,Briques!F6,'Blocs de béton'!F6,Béton!F6,Plâtre!F6,Enduits!F6,'Bois et dérivés'!F6,Isolants!#REF!,Divers!F6,'Matériaux de construction non h'!F6,'Id a la composition 1'!F6)</f>
        <v>Identique à la composition principale</v>
      </c>
    </row>
    <row r="9" spans="2:7" x14ac:dyDescent="0.25">
      <c r="B9" t="str">
        <f>CHOOSE('Gamme de matériau'!$C$15,Aucun!B7,'Vide et comble'!B7,Métaux!B7,'Pierre naturelle'!B7,Briques!B7,'Blocs de béton'!B7,Béton!B7,Plâtre!B7,Enduits!B7,'Bois et dérivés'!B7,Isolants!B8,Divers!B7,'Matériaux de construction non h'!B7,'Id a la composition 1'!B7)</f>
        <v>Identique à la composition principale</v>
      </c>
      <c r="C9" t="str">
        <f>CHOOSE('Gamme de matériau'!$C$15,Aucun!C7,'Vide et comble'!C7,Métaux!C7,'Pierre naturelle'!C7,Briques!C7,'Blocs de béton'!C7,Béton!C7,Plâtre!C7,Enduits!C7,'Bois et dérivés'!C7,Isolants!C8,Divers!C7,'Matériaux de construction non h'!C7,'Id a la composition 1'!C7)</f>
        <v>Identique à la composition principale</v>
      </c>
      <c r="D9" t="str">
        <f>CHOOSE('Gamme de matériau'!$C$15,Aucun!D7,'Vide et comble'!D7,Métaux!D7,'Pierre naturelle'!D7,Briques!D7,'Blocs de béton'!D7,Béton!D7,Plâtre!D7,Enduits!D7,'Bois et dérivés'!D7,Isolants!D8,Divers!D7,'Matériaux de construction non h'!D7,'Id a la composition 1'!D7)</f>
        <v>Identique à la composition principale</v>
      </c>
      <c r="E9" t="str">
        <f>CHOOSE('Gamme de matériau'!$C$15,Aucun!E7,'Vide et comble'!E7,Métaux!E7,'Pierre naturelle'!E7,Briques!E7,'Blocs de béton'!E7,Béton!E7,Plâtre!E7,Enduits!E7,'Bois et dérivés'!E7,Isolants!E8,Divers!E7,'Matériaux de construction non h'!E7,'Id a la composition 1'!E7)</f>
        <v>Identique à la composition principale</v>
      </c>
      <c r="F9" t="str">
        <f>CHOOSE('Gamme de matériau'!$C$15,Aucun!F7,'Vide et comble'!F7,Métaux!F7,'Pierre naturelle'!F7,Briques!F7,'Blocs de béton'!F7,Béton!F7,Plâtre!F7,Enduits!F7,'Bois et dérivés'!F7,Isolants!F8,Divers!F7,'Matériaux de construction non h'!F7,'Id a la composition 1'!F7)</f>
        <v>Identique à la composition principale</v>
      </c>
    </row>
    <row r="10" spans="2:7" x14ac:dyDescent="0.25">
      <c r="B10" t="str">
        <f>CHOOSE('Gamme de matériau'!$C$15,Aucun!B8,'Vide et comble'!B8,Métaux!B8,'Pierre naturelle'!B8,Briques!B8,'Blocs de béton'!B8,Béton!B8,Plâtre!B8,Enduits!B8,'Bois et dérivés'!B8,Isolants!B9,Divers!B8,'Matériaux de construction non h'!B8,'Id a la composition 1'!B8)</f>
        <v>Identique à la composition principale</v>
      </c>
      <c r="C10" t="str">
        <f>CHOOSE('Gamme de matériau'!$C$15,Aucun!C8,'Vide et comble'!C8,Métaux!C8,'Pierre naturelle'!C8,Briques!C8,'Blocs de béton'!C8,Béton!C8,Plâtre!C8,Enduits!C8,'Bois et dérivés'!C8,Isolants!C9,Divers!C8,'Matériaux de construction non h'!C8,'Id a la composition 1'!C8)</f>
        <v>Identique à la composition principale</v>
      </c>
      <c r="D10" t="str">
        <f>CHOOSE('Gamme de matériau'!$C$15,Aucun!D8,'Vide et comble'!D8,Métaux!D8,'Pierre naturelle'!D8,Briques!D8,'Blocs de béton'!D8,Béton!D8,Plâtre!D8,Enduits!D8,'Bois et dérivés'!D8,Isolants!D9,Divers!D8,'Matériaux de construction non h'!D8,'Id a la composition 1'!D8)</f>
        <v>Identique à la composition principale</v>
      </c>
      <c r="E10" t="str">
        <f>CHOOSE('Gamme de matériau'!$C$15,Aucun!E8,'Vide et comble'!E8,Métaux!E8,'Pierre naturelle'!E8,Briques!E8,'Blocs de béton'!E8,Béton!E8,Plâtre!E8,Enduits!E8,'Bois et dérivés'!E8,Isolants!E9,Divers!E8,'Matériaux de construction non h'!E8,'Id a la composition 1'!E8)</f>
        <v>Identique à la composition principale</v>
      </c>
      <c r="F10" t="str">
        <f>CHOOSE('Gamme de matériau'!$C$15,Aucun!F8,'Vide et comble'!F8,Métaux!F8,'Pierre naturelle'!F8,Briques!F8,'Blocs de béton'!F8,Béton!F8,Plâtre!F8,Enduits!F8,'Bois et dérivés'!F8,Isolants!F9,Divers!F8,'Matériaux de construction non h'!F8,'Id a la composition 1'!F8)</f>
        <v>Identique à la composition principale</v>
      </c>
    </row>
    <row r="11" spans="2:7" x14ac:dyDescent="0.25">
      <c r="B11" t="str">
        <f>CHOOSE('Gamme de matériau'!$C$15,Aucun!B9,'Vide et comble'!B9,Métaux!B9,'Pierre naturelle'!B9,Briques!B9,'Blocs de béton'!B9,Béton!B9,Plâtre!B9,Enduits!B9,'Bois et dérivés'!B9,Isolants!B10,Divers!B9,'Matériaux de construction non h'!B9,'Id a la composition 1'!B9)</f>
        <v>Identique à la composition principale</v>
      </c>
      <c r="C11" t="str">
        <f>CHOOSE('Gamme de matériau'!$C$15,Aucun!C9,'Vide et comble'!C9,Métaux!C9,'Pierre naturelle'!C9,Briques!C9,'Blocs de béton'!C9,Béton!C9,Plâtre!C9,Enduits!C9,'Bois et dérivés'!C9,Isolants!C10,Divers!C9,'Matériaux de construction non h'!C9,'Id a la composition 1'!C9)</f>
        <v>Identique à la composition principale</v>
      </c>
      <c r="D11" t="str">
        <f>CHOOSE('Gamme de matériau'!$C$15,Aucun!D9,'Vide et comble'!D9,Métaux!D9,'Pierre naturelle'!D9,Briques!D9,'Blocs de béton'!D9,Béton!D9,Plâtre!D9,Enduits!D9,'Bois et dérivés'!D9,Isolants!D10,Divers!D9,'Matériaux de construction non h'!D9,'Id a la composition 1'!D9)</f>
        <v>Identique à la composition principale</v>
      </c>
      <c r="E11" t="str">
        <f>CHOOSE('Gamme de matériau'!$C$15,Aucun!E9,'Vide et comble'!E9,Métaux!E9,'Pierre naturelle'!E9,Briques!E9,'Blocs de béton'!E9,Béton!E9,Plâtre!E9,Enduits!E9,'Bois et dérivés'!E9,Isolants!E10,Divers!E9,'Matériaux de construction non h'!E9,'Id a la composition 1'!E9)</f>
        <v>Identique à la composition principale</v>
      </c>
      <c r="F11" t="str">
        <f>CHOOSE('Gamme de matériau'!$C$15,Aucun!F9,'Vide et comble'!F9,Métaux!F9,'Pierre naturelle'!F9,Briques!F9,'Blocs de béton'!F9,Béton!F9,Plâtre!F9,Enduits!F9,'Bois et dérivés'!F9,Isolants!F10,Divers!F9,'Matériaux de construction non h'!F9,'Id a la composition 1'!F9)</f>
        <v>Identique à la composition principale</v>
      </c>
    </row>
    <row r="12" spans="2:7" x14ac:dyDescent="0.25">
      <c r="B12" t="str">
        <f>CHOOSE('Gamme de matériau'!$C$15,Aucun!B10,'Vide et comble'!B10,Métaux!B10,'Pierre naturelle'!B10,Briques!B10,'Blocs de béton'!B10,Béton!B10,Plâtre!B10,Enduits!B10,'Bois et dérivés'!B10,Isolants!B11,Divers!B10,'Matériaux de construction non h'!B10,'Id a la composition 1'!B10)</f>
        <v>Identique à la composition principale</v>
      </c>
      <c r="C12" t="str">
        <f>CHOOSE('Gamme de matériau'!$C$15,Aucun!C10,'Vide et comble'!C10,Métaux!C10,'Pierre naturelle'!C10,Briques!C10,'Blocs de béton'!C10,Béton!C10,Plâtre!C10,Enduits!C10,'Bois et dérivés'!C10,Isolants!C11,Divers!C10,'Matériaux de construction non h'!C10,'Id a la composition 1'!C10)</f>
        <v>Identique à la composition principale</v>
      </c>
      <c r="D12" t="str">
        <f>CHOOSE('Gamme de matériau'!$C$15,Aucun!D10,'Vide et comble'!D10,Métaux!D10,'Pierre naturelle'!D10,Briques!D10,'Blocs de béton'!D10,Béton!D10,Plâtre!D10,Enduits!D10,'Bois et dérivés'!D10,Isolants!D11,Divers!D10,'Matériaux de construction non h'!D10,'Id a la composition 1'!D10)</f>
        <v>Identique à la composition principale</v>
      </c>
      <c r="E12" t="str">
        <f>CHOOSE('Gamme de matériau'!$C$15,Aucun!E10,'Vide et comble'!E10,Métaux!E10,'Pierre naturelle'!E10,Briques!E10,'Blocs de béton'!E10,Béton!E10,Plâtre!E10,Enduits!E10,'Bois et dérivés'!E10,Isolants!E11,Divers!E10,'Matériaux de construction non h'!E10,'Id a la composition 1'!E10)</f>
        <v>Identique à la composition principale</v>
      </c>
      <c r="F12" t="str">
        <f>CHOOSE('Gamme de matériau'!$C$15,Aucun!F10,'Vide et comble'!F10,Métaux!F10,'Pierre naturelle'!F10,Briques!F10,'Blocs de béton'!F10,Béton!F10,Plâtre!F10,Enduits!F10,'Bois et dérivés'!F10,Isolants!F11,Divers!F10,'Matériaux de construction non h'!F10,'Id a la composition 1'!F10)</f>
        <v>Identique à la composition principale</v>
      </c>
    </row>
    <row r="13" spans="2:7" x14ac:dyDescent="0.25">
      <c r="B13" t="str">
        <f>CHOOSE('Gamme de matériau'!$C$15,Aucun!B11,'Vide et comble'!B11,Métaux!B11,'Pierre naturelle'!B11,Briques!B11,'Blocs de béton'!B11,Béton!B11,Plâtre!B11,Enduits!B11,'Bois et dérivés'!B11,Isolants!B12,Divers!B11,'Matériaux de construction non h'!B11,'Id a la composition 1'!B11)</f>
        <v>Identique à la composition principale</v>
      </c>
      <c r="C13" t="str">
        <f>CHOOSE('Gamme de matériau'!$C$15,Aucun!C11,'Vide et comble'!C11,Métaux!C11,'Pierre naturelle'!C11,Briques!C11,'Blocs de béton'!C11,Béton!C11,Plâtre!C11,Enduits!C11,'Bois et dérivés'!C11,Isolants!C12,Divers!C11,'Matériaux de construction non h'!C11,'Id a la composition 1'!C11)</f>
        <v>Identique à la composition principale</v>
      </c>
      <c r="D13" t="str">
        <f>CHOOSE('Gamme de matériau'!$C$15,Aucun!D11,'Vide et comble'!D11,Métaux!D11,'Pierre naturelle'!D11,Briques!D11,'Blocs de béton'!D11,Béton!D11,Plâtre!D11,Enduits!D11,'Bois et dérivés'!D11,Isolants!D12,Divers!D11,'Matériaux de construction non h'!D11,'Id a la composition 1'!D11)</f>
        <v>Identique à la composition principale</v>
      </c>
      <c r="E13" t="str">
        <f>CHOOSE('Gamme de matériau'!$C$15,Aucun!E11,'Vide et comble'!E11,Métaux!E11,'Pierre naturelle'!E11,Briques!E11,'Blocs de béton'!E11,Béton!E11,Plâtre!E11,Enduits!E11,'Bois et dérivés'!E11,Isolants!E12,Divers!E11,'Matériaux de construction non h'!E11,'Id a la composition 1'!E11)</f>
        <v>Identique à la composition principale</v>
      </c>
      <c r="F13" t="str">
        <f>CHOOSE('Gamme de matériau'!$C$15,Aucun!F11,'Vide et comble'!F11,Métaux!F11,'Pierre naturelle'!F11,Briques!F11,'Blocs de béton'!F11,Béton!F11,Plâtre!F11,Enduits!F11,'Bois et dérivés'!F11,Isolants!F12,Divers!F11,'Matériaux de construction non h'!F11,'Id a la composition 1'!F11)</f>
        <v>Identique à la composition principale</v>
      </c>
    </row>
    <row r="14" spans="2:7" x14ac:dyDescent="0.25">
      <c r="B14" t="str">
        <f>CHOOSE('Gamme de matériau'!$C$15,Aucun!B12,'Vide et comble'!B12,Métaux!B12,'Pierre naturelle'!B12,Briques!B12,'Blocs de béton'!B12,Béton!B12,Plâtre!B12,Enduits!B12,'Bois et dérivés'!B12,Isolants!B13,Divers!B12,'Matériaux de construction non h'!B12,'Id a la composition 1'!B12)</f>
        <v>Identique à la composition principale</v>
      </c>
      <c r="C14" t="str">
        <f>CHOOSE('Gamme de matériau'!$C$15,Aucun!C12,'Vide et comble'!C12,Métaux!C12,'Pierre naturelle'!C12,Briques!C12,'Blocs de béton'!C12,Béton!C12,Plâtre!C12,Enduits!C12,'Bois et dérivés'!C12,Isolants!C13,Divers!C12,'Matériaux de construction non h'!C12,'Id a la composition 1'!C12)</f>
        <v>Identique à la composition principale</v>
      </c>
      <c r="D14" t="str">
        <f>CHOOSE('Gamme de matériau'!$C$15,Aucun!D12,'Vide et comble'!D12,Métaux!D12,'Pierre naturelle'!D12,Briques!D12,'Blocs de béton'!D12,Béton!D12,Plâtre!D12,Enduits!D12,'Bois et dérivés'!D12,Isolants!D13,Divers!D12,'Matériaux de construction non h'!D12,'Id a la composition 1'!D12)</f>
        <v>Identique à la composition principale</v>
      </c>
      <c r="E14" t="str">
        <f>CHOOSE('Gamme de matériau'!$C$15,Aucun!E12,'Vide et comble'!E12,Métaux!E12,'Pierre naturelle'!E12,Briques!E12,'Blocs de béton'!E12,Béton!E12,Plâtre!E12,Enduits!E12,'Bois et dérivés'!E12,Isolants!E13,Divers!E12,'Matériaux de construction non h'!E12,'Id a la composition 1'!E12)</f>
        <v>Identique à la composition principale</v>
      </c>
      <c r="F14" t="str">
        <f>CHOOSE('Gamme de matériau'!$C$15,Aucun!F12,'Vide et comble'!F12,Métaux!F12,'Pierre naturelle'!F12,Briques!F12,'Blocs de béton'!F12,Béton!F12,Plâtre!F12,Enduits!F12,'Bois et dérivés'!F12,Isolants!F13,Divers!F12,'Matériaux de construction non h'!F12,'Id a la composition 1'!F12)</f>
        <v>Identique à la composition principale</v>
      </c>
    </row>
    <row r="15" spans="2:7" x14ac:dyDescent="0.25">
      <c r="B15" t="str">
        <f>CHOOSE('Gamme de matériau'!$C$15,Aucun!B13,'Vide et comble'!B13,Métaux!B13,'Pierre naturelle'!B13,Briques!B13,'Blocs de béton'!B13,Béton!B13,Plâtre!B13,Enduits!B13,'Bois et dérivés'!B13,Isolants!B14,Divers!B13,'Matériaux de construction non h'!B13,'Id a la composition 1'!B13)</f>
        <v>Identique à la composition principale</v>
      </c>
      <c r="C15" t="str">
        <f>CHOOSE('Gamme de matériau'!$C$15,Aucun!C13,'Vide et comble'!C13,Métaux!C13,'Pierre naturelle'!C13,Briques!C13,'Blocs de béton'!C13,Béton!C13,Plâtre!C13,Enduits!C13,'Bois et dérivés'!C13,Isolants!C14,Divers!C13,'Matériaux de construction non h'!C13,'Id a la composition 1'!C13)</f>
        <v>Identique à la composition principale</v>
      </c>
      <c r="D15" t="str">
        <f>CHOOSE('Gamme de matériau'!$C$15,Aucun!D13,'Vide et comble'!D13,Métaux!D13,'Pierre naturelle'!D13,Briques!D13,'Blocs de béton'!D13,Béton!D13,Plâtre!D13,Enduits!D13,'Bois et dérivés'!D13,Isolants!D14,Divers!D13,'Matériaux de construction non h'!D13,'Id a la composition 1'!D13)</f>
        <v>Identique à la composition principale</v>
      </c>
      <c r="E15" t="str">
        <f>CHOOSE('Gamme de matériau'!$C$15,Aucun!E13,'Vide et comble'!E13,Métaux!E13,'Pierre naturelle'!E13,Briques!E13,'Blocs de béton'!E13,Béton!E13,Plâtre!E13,Enduits!E13,'Bois et dérivés'!E13,Isolants!E14,Divers!E13,'Matériaux de construction non h'!E13,'Id a la composition 1'!E13)</f>
        <v>Identique à la composition principale</v>
      </c>
      <c r="F15" t="str">
        <f>CHOOSE('Gamme de matériau'!$C$15,Aucun!F13,'Vide et comble'!F13,Métaux!F13,'Pierre naturelle'!F13,Briques!F13,'Blocs de béton'!F13,Béton!F13,Plâtre!F13,Enduits!F13,'Bois et dérivés'!F13,Isolants!F14,Divers!F13,'Matériaux de construction non h'!F13,'Id a la composition 1'!F13)</f>
        <v>Identique à la composition principale</v>
      </c>
    </row>
    <row r="16" spans="2:7" x14ac:dyDescent="0.25">
      <c r="B16" t="str">
        <f>CHOOSE('Gamme de matériau'!$C$15,Aucun!B14,'Vide et comble'!B14,Métaux!B14,'Pierre naturelle'!B14,Briques!B14,'Blocs de béton'!B14,Béton!B14,Plâtre!B14,Enduits!B14,'Bois et dérivés'!B14,Isolants!B15,Divers!B14,'Matériaux de construction non h'!B14,'Id a la composition 1'!B14)</f>
        <v>Identique à la composition principale</v>
      </c>
      <c r="C16" t="str">
        <f>CHOOSE('Gamme de matériau'!$C$15,Aucun!C14,'Vide et comble'!C14,Métaux!C14,'Pierre naturelle'!C14,Briques!C14,'Blocs de béton'!C14,Béton!C14,Plâtre!C14,Enduits!C14,'Bois et dérivés'!C14,Isolants!C15,Divers!C14,'Matériaux de construction non h'!C14,'Id a la composition 1'!C14)</f>
        <v>Identique à la composition principale</v>
      </c>
      <c r="D16" t="str">
        <f>CHOOSE('Gamme de matériau'!$C$15,Aucun!D14,'Vide et comble'!D14,Métaux!D14,'Pierre naturelle'!D14,Briques!D14,'Blocs de béton'!D14,Béton!D14,Plâtre!D14,Enduits!D14,'Bois et dérivés'!D14,Isolants!D15,Divers!D14,'Matériaux de construction non h'!D14,'Id a la composition 1'!D14)</f>
        <v>Identique à la composition principale</v>
      </c>
      <c r="E16" t="str">
        <f>CHOOSE('Gamme de matériau'!$C$15,Aucun!E14,'Vide et comble'!E14,Métaux!E14,'Pierre naturelle'!E14,Briques!E14,'Blocs de béton'!E14,Béton!E14,Plâtre!E14,Enduits!E14,'Bois et dérivés'!E14,Isolants!E15,Divers!E14,'Matériaux de construction non h'!E14,'Id a la composition 1'!E14)</f>
        <v>Identique à la composition principale</v>
      </c>
      <c r="F16" t="str">
        <f>CHOOSE('Gamme de matériau'!$C$15,Aucun!F14,'Vide et comble'!F14,Métaux!F14,'Pierre naturelle'!F14,Briques!F14,'Blocs de béton'!F14,Béton!F14,Plâtre!F14,Enduits!F14,'Bois et dérivés'!F14,Isolants!F15,Divers!F14,'Matériaux de construction non h'!F14,'Id a la composition 1'!F14)</f>
        <v>Identique à la composition principale</v>
      </c>
    </row>
    <row r="17" spans="2:6" x14ac:dyDescent="0.25">
      <c r="B17" t="str">
        <f>CHOOSE('Gamme de matériau'!$C$15,Aucun!B15,'Vide et comble'!B15,Métaux!B15,'Pierre naturelle'!B15,Briques!B15,'Blocs de béton'!B15,Béton!B15,Plâtre!B15,Enduits!B15,'Bois et dérivés'!B15,Isolants!B16,Divers!B15,'Matériaux de construction non h'!B15,'Id a la composition 1'!B15)</f>
        <v>Identique à la composition principale</v>
      </c>
      <c r="C17" t="str">
        <f>CHOOSE('Gamme de matériau'!$C$15,Aucun!C15,'Vide et comble'!C15,Métaux!C15,'Pierre naturelle'!C15,Briques!C15,'Blocs de béton'!C15,Béton!C15,Plâtre!C15,Enduits!C15,'Bois et dérivés'!C15,Isolants!C16,Divers!C15,'Matériaux de construction non h'!C15,'Id a la composition 1'!C15)</f>
        <v>Identique à la composition principale</v>
      </c>
      <c r="D17" t="str">
        <f>CHOOSE('Gamme de matériau'!$C$15,Aucun!D15,'Vide et comble'!D15,Métaux!D15,'Pierre naturelle'!D15,Briques!D15,'Blocs de béton'!D15,Béton!D15,Plâtre!D15,Enduits!D15,'Bois et dérivés'!D15,Isolants!D16,Divers!D15,'Matériaux de construction non h'!D15,'Id a la composition 1'!D15)</f>
        <v>Identique à la composition principale</v>
      </c>
      <c r="E17" t="str">
        <f>CHOOSE('Gamme de matériau'!$C$15,Aucun!E15,'Vide et comble'!E15,Métaux!E15,'Pierre naturelle'!E15,Briques!E15,'Blocs de béton'!E15,Béton!E15,Plâtre!E15,Enduits!E15,'Bois et dérivés'!E15,Isolants!E16,Divers!E15,'Matériaux de construction non h'!E15,'Id a la composition 1'!E15)</f>
        <v>Identique à la composition principale</v>
      </c>
      <c r="F17" t="str">
        <f>CHOOSE('Gamme de matériau'!$C$15,Aucun!F15,'Vide et comble'!F15,Métaux!F15,'Pierre naturelle'!F15,Briques!F15,'Blocs de béton'!F15,Béton!F15,Plâtre!F15,Enduits!F15,'Bois et dérivés'!F15,Isolants!F16,Divers!F15,'Matériaux de construction non h'!F15,'Id a la composition 1'!F15)</f>
        <v>Identique à la composition principale</v>
      </c>
    </row>
    <row r="18" spans="2:6" x14ac:dyDescent="0.25">
      <c r="B18" t="str">
        <f>CHOOSE('Gamme de matériau'!$C$15,Aucun!B16,'Vide et comble'!B16,Métaux!B16,'Pierre naturelle'!B16,Briques!B16,'Blocs de béton'!B16,Béton!B16,Plâtre!B16,Enduits!B16,'Bois et dérivés'!B16,Isolants!B17,Divers!B16,'Matériaux de construction non h'!B16,'Id a la composition 1'!B16)</f>
        <v>Identique à la composition principale</v>
      </c>
      <c r="C18" t="str">
        <f>CHOOSE('Gamme de matériau'!$C$15,Aucun!C16,'Vide et comble'!C16,Métaux!C16,'Pierre naturelle'!C16,Briques!C16,'Blocs de béton'!C16,Béton!C16,Plâtre!C16,Enduits!C16,'Bois et dérivés'!C16,Isolants!C17,Divers!C16,'Matériaux de construction non h'!C16,'Id a la composition 1'!C16)</f>
        <v>Identique à la composition principale</v>
      </c>
      <c r="D18" t="str">
        <f>CHOOSE('Gamme de matériau'!$C$15,Aucun!D16,'Vide et comble'!D16,Métaux!D16,'Pierre naturelle'!D16,Briques!D16,'Blocs de béton'!D16,Béton!D16,Plâtre!D16,Enduits!D16,'Bois et dérivés'!D16,Isolants!D17,Divers!D16,'Matériaux de construction non h'!D16,'Id a la composition 1'!D16)</f>
        <v>Identique à la composition principale</v>
      </c>
      <c r="E18" t="str">
        <f>CHOOSE('Gamme de matériau'!$C$15,Aucun!E16,'Vide et comble'!E16,Métaux!E16,'Pierre naturelle'!E16,Briques!E16,'Blocs de béton'!E16,Béton!E16,Plâtre!E16,Enduits!E16,'Bois et dérivés'!E16,Isolants!E17,Divers!E16,'Matériaux de construction non h'!E16,'Id a la composition 1'!E16)</f>
        <v>Identique à la composition principale</v>
      </c>
      <c r="F18" t="str">
        <f>CHOOSE('Gamme de matériau'!$C$15,Aucun!F16,'Vide et comble'!F16,Métaux!F16,'Pierre naturelle'!F16,Briques!F16,'Blocs de béton'!F16,Béton!F16,Plâtre!F16,Enduits!F16,'Bois et dérivés'!F16,Isolants!F17,Divers!F16,'Matériaux de construction non h'!F16,'Id a la composition 1'!F16)</f>
        <v>Identique à la composition principale</v>
      </c>
    </row>
    <row r="19" spans="2:6" x14ac:dyDescent="0.25">
      <c r="B19" t="str">
        <f>CHOOSE('Gamme de matériau'!$C$15,Aucun!B17,'Vide et comble'!B17,Métaux!B17,'Pierre naturelle'!B17,Briques!B17,'Blocs de béton'!B17,Béton!B17,Plâtre!B17,Enduits!B17,'Bois et dérivés'!B17,Isolants!B18,Divers!B17,'Matériaux de construction non h'!B17,'Id a la composition 1'!B17)</f>
        <v>Identique à la composition principale</v>
      </c>
      <c r="C19" t="str">
        <f>CHOOSE('Gamme de matériau'!$C$15,Aucun!C17,'Vide et comble'!C17,Métaux!C17,'Pierre naturelle'!C17,Briques!C17,'Blocs de béton'!C17,Béton!C17,Plâtre!C17,Enduits!C17,'Bois et dérivés'!C17,Isolants!C18,Divers!C17,'Matériaux de construction non h'!C17,'Id a la composition 1'!C17)</f>
        <v>Identique à la composition principale</v>
      </c>
      <c r="D19" t="str">
        <f>CHOOSE('Gamme de matériau'!$C$15,Aucun!D17,'Vide et comble'!D17,Métaux!D17,'Pierre naturelle'!D17,Briques!D17,'Blocs de béton'!D17,Béton!D17,Plâtre!D17,Enduits!D17,'Bois et dérivés'!D17,Isolants!D18,Divers!D17,'Matériaux de construction non h'!D17,'Id a la composition 1'!D17)</f>
        <v>Identique à la composition principale</v>
      </c>
      <c r="E19" t="str">
        <f>CHOOSE('Gamme de matériau'!$C$15,Aucun!E17,'Vide et comble'!E17,Métaux!E17,'Pierre naturelle'!E17,Briques!E17,'Blocs de béton'!E17,Béton!E17,Plâtre!E17,Enduits!E17,'Bois et dérivés'!E17,Isolants!E18,Divers!E17,'Matériaux de construction non h'!E17,'Id a la composition 1'!E17)</f>
        <v>Identique à la composition principale</v>
      </c>
      <c r="F19" t="str">
        <f>CHOOSE('Gamme de matériau'!$C$15,Aucun!F17,'Vide et comble'!F17,Métaux!F17,'Pierre naturelle'!F17,Briques!F17,'Blocs de béton'!F17,Béton!F17,Plâtre!F17,Enduits!F17,'Bois et dérivés'!F17,Isolants!F18,Divers!F17,'Matériaux de construction non h'!F17,'Id a la composition 1'!F17)</f>
        <v>Identique à la composition principale</v>
      </c>
    </row>
    <row r="20" spans="2:6" x14ac:dyDescent="0.25">
      <c r="B20" t="str">
        <f>CHOOSE('Gamme de matériau'!$C$15,Aucun!B18,'Vide et comble'!B18,Métaux!B18,'Pierre naturelle'!B18,Briques!B18,'Blocs de béton'!B18,Béton!B18,Plâtre!B18,Enduits!B18,'Bois et dérivés'!B18,Isolants!B19,Divers!B18,'Matériaux de construction non h'!B18,'Id a la composition 1'!B18)</f>
        <v>Identique à la composition principale</v>
      </c>
      <c r="C20" t="str">
        <f>CHOOSE('Gamme de matériau'!$C$15,Aucun!C18,'Vide et comble'!C18,Métaux!C18,'Pierre naturelle'!C18,Briques!C18,'Blocs de béton'!C18,Béton!C18,Plâtre!C18,Enduits!C18,'Bois et dérivés'!C18,Isolants!C19,Divers!C18,'Matériaux de construction non h'!C18,'Id a la composition 1'!C18)</f>
        <v>Identique à la composition principale</v>
      </c>
      <c r="D20" t="str">
        <f>CHOOSE('Gamme de matériau'!$C$15,Aucun!D18,'Vide et comble'!D18,Métaux!D18,'Pierre naturelle'!D18,Briques!D18,'Blocs de béton'!D18,Béton!D18,Plâtre!D18,Enduits!D18,'Bois et dérivés'!D18,Isolants!D19,Divers!D18,'Matériaux de construction non h'!D18,'Id a la composition 1'!D18)</f>
        <v>Identique à la composition principale</v>
      </c>
      <c r="E20" t="str">
        <f>CHOOSE('Gamme de matériau'!$C$15,Aucun!E18,'Vide et comble'!E18,Métaux!E18,'Pierre naturelle'!E18,Briques!E18,'Blocs de béton'!E18,Béton!E18,Plâtre!E18,Enduits!E18,'Bois et dérivés'!E18,Isolants!E19,Divers!E18,'Matériaux de construction non h'!E18,'Id a la composition 1'!E18)</f>
        <v>Identique à la composition principale</v>
      </c>
      <c r="F20" t="str">
        <f>CHOOSE('Gamme de matériau'!$C$15,Aucun!F18,'Vide et comble'!F18,Métaux!F18,'Pierre naturelle'!F18,Briques!F18,'Blocs de béton'!F18,Béton!F18,Plâtre!F18,Enduits!F18,'Bois et dérivés'!F18,Isolants!F19,Divers!F18,'Matériaux de construction non h'!F18,'Id a la composition 1'!F18)</f>
        <v>Identique à la composition principale</v>
      </c>
    </row>
    <row r="21" spans="2:6" x14ac:dyDescent="0.25">
      <c r="B21" t="str">
        <f>CHOOSE('Gamme de matériau'!$C$15,Aucun!B19,'Vide et comble'!B19,Métaux!B19,'Pierre naturelle'!B19,Briques!B19,'Blocs de béton'!B19,Béton!B19,Plâtre!B19,Enduits!B19,'Bois et dérivés'!B19,Isolants!B20,Divers!B19,'Matériaux de construction non h'!B19,'Id a la composition 1'!B19)</f>
        <v>Identique à la composition principale</v>
      </c>
      <c r="C21" t="str">
        <f>CHOOSE('Gamme de matériau'!$C$15,Aucun!C19,'Vide et comble'!C19,Métaux!C19,'Pierre naturelle'!C19,Briques!C19,'Blocs de béton'!C19,Béton!C19,Plâtre!C19,Enduits!C19,'Bois et dérivés'!C19,Isolants!C20,Divers!C19,'Matériaux de construction non h'!C19,'Id a la composition 1'!C19)</f>
        <v>Identique à la composition principale</v>
      </c>
      <c r="D21" t="str">
        <f>CHOOSE('Gamme de matériau'!$C$15,Aucun!D19,'Vide et comble'!D19,Métaux!D19,'Pierre naturelle'!D19,Briques!D19,'Blocs de béton'!D19,Béton!D19,Plâtre!D19,Enduits!D19,'Bois et dérivés'!D19,Isolants!D20,Divers!D19,'Matériaux de construction non h'!D19,'Id a la composition 1'!D19)</f>
        <v>Identique à la composition principale</v>
      </c>
      <c r="E21" t="str">
        <f>CHOOSE('Gamme de matériau'!$C$15,Aucun!E19,'Vide et comble'!E19,Métaux!E19,'Pierre naturelle'!E19,Briques!E19,'Blocs de béton'!E19,Béton!E19,Plâtre!E19,Enduits!E19,'Bois et dérivés'!E19,Isolants!E20,Divers!E19,'Matériaux de construction non h'!E19,'Id a la composition 1'!E19)</f>
        <v>Identique à la composition principale</v>
      </c>
      <c r="F21" t="str">
        <f>CHOOSE('Gamme de matériau'!$C$15,Aucun!F19,'Vide et comble'!F19,Métaux!F19,'Pierre naturelle'!F19,Briques!F19,'Blocs de béton'!F19,Béton!F19,Plâtre!F19,Enduits!F19,'Bois et dérivés'!F19,Isolants!F20,Divers!F19,'Matériaux de construction non h'!F19,'Id a la composition 1'!F19)</f>
        <v>Identique à la composition principale</v>
      </c>
    </row>
    <row r="22" spans="2:6" x14ac:dyDescent="0.25">
      <c r="B22" t="str">
        <f>CHOOSE('Gamme de matériau'!$C$15,Aucun!B20,'Vide et comble'!B20,Métaux!B20,'Pierre naturelle'!B20,Briques!B20,'Blocs de béton'!B20,Béton!B20,Plâtre!B20,Enduits!B20,'Bois et dérivés'!B20,Isolants!B21,Divers!B20,'Matériaux de construction non h'!B20,'Id a la composition 1'!B20)</f>
        <v>Identique à la composition principale</v>
      </c>
      <c r="C22" t="str">
        <f>CHOOSE('Gamme de matériau'!$C$15,Aucun!C20,'Vide et comble'!C20,Métaux!C20,'Pierre naturelle'!C20,Briques!C20,'Blocs de béton'!C20,Béton!C20,Plâtre!C20,Enduits!C20,'Bois et dérivés'!C20,Isolants!C21,Divers!C20,'Matériaux de construction non h'!C20,'Id a la composition 1'!C20)</f>
        <v>Identique à la composition principale</v>
      </c>
      <c r="D22" t="str">
        <f>CHOOSE('Gamme de matériau'!$C$15,Aucun!D20,'Vide et comble'!D20,Métaux!D20,'Pierre naturelle'!D20,Briques!D20,'Blocs de béton'!D20,Béton!D20,Plâtre!D20,Enduits!D20,'Bois et dérivés'!D20,Isolants!D21,Divers!D20,'Matériaux de construction non h'!D20,'Id a la composition 1'!D20)</f>
        <v>Identique à la composition principale</v>
      </c>
      <c r="E22" t="str">
        <f>CHOOSE('Gamme de matériau'!$C$15,Aucun!E20,'Vide et comble'!E20,Métaux!E20,'Pierre naturelle'!E20,Briques!E20,'Blocs de béton'!E20,Béton!E20,Plâtre!E20,Enduits!E20,'Bois et dérivés'!E20,Isolants!E21,Divers!E20,'Matériaux de construction non h'!E20,'Id a la composition 1'!E20)</f>
        <v>Identique à la composition principale</v>
      </c>
      <c r="F22" t="str">
        <f>CHOOSE('Gamme de matériau'!$C$15,Aucun!F20,'Vide et comble'!F20,Métaux!F20,'Pierre naturelle'!F20,Briques!F20,'Blocs de béton'!F20,Béton!F20,Plâtre!F20,Enduits!F20,'Bois et dérivés'!F20,Isolants!F21,Divers!F20,'Matériaux de construction non h'!F20,'Id a la composition 1'!F20)</f>
        <v>Identique à la composition principale</v>
      </c>
    </row>
    <row r="23" spans="2:6" x14ac:dyDescent="0.25">
      <c r="B23" t="str">
        <f>CHOOSE('Gamme de matériau'!$C$15,Aucun!B21,'Vide et comble'!B21,Métaux!B21,'Pierre naturelle'!B21,Briques!B21,'Blocs de béton'!B21,Béton!B21,Plâtre!B21,Enduits!B21,'Bois et dérivés'!B21,Isolants!B22,Divers!B21,'Matériaux de construction non h'!B21,'Id a la composition 1'!B21)</f>
        <v>Identique à la composition principale</v>
      </c>
      <c r="C23" t="str">
        <f>CHOOSE('Gamme de matériau'!$C$15,Aucun!C21,'Vide et comble'!C21,Métaux!C21,'Pierre naturelle'!C21,Briques!C21,'Blocs de béton'!C21,Béton!C21,Plâtre!C21,Enduits!C21,'Bois et dérivés'!C21,Isolants!C22,Divers!C21,'Matériaux de construction non h'!C21,'Id a la composition 1'!C21)</f>
        <v>Identique à la composition principale</v>
      </c>
      <c r="D23" t="str">
        <f>CHOOSE('Gamme de matériau'!$C$15,Aucun!D21,'Vide et comble'!D21,Métaux!D21,'Pierre naturelle'!D21,Briques!D21,'Blocs de béton'!D21,Béton!D21,Plâtre!D21,Enduits!D21,'Bois et dérivés'!D21,Isolants!D22,Divers!D21,'Matériaux de construction non h'!D21,'Id a la composition 1'!D21)</f>
        <v>Identique à la composition principale</v>
      </c>
      <c r="E23" t="str">
        <f>CHOOSE('Gamme de matériau'!$C$15,Aucun!E21,'Vide et comble'!E21,Métaux!E21,'Pierre naturelle'!E21,Briques!E21,'Blocs de béton'!E21,Béton!E21,Plâtre!E21,Enduits!E21,'Bois et dérivés'!E21,Isolants!E22,Divers!E21,'Matériaux de construction non h'!E21,'Id a la composition 1'!E21)</f>
        <v>Identique à la composition principale</v>
      </c>
      <c r="F23" t="str">
        <f>CHOOSE('Gamme de matériau'!$C$15,Aucun!F21,'Vide et comble'!F21,Métaux!F21,'Pierre naturelle'!F21,Briques!F21,'Blocs de béton'!F21,Béton!F21,Plâtre!F21,Enduits!F21,'Bois et dérivés'!F21,Isolants!F22,Divers!F21,'Matériaux de construction non h'!F21,'Id a la composition 1'!F21)</f>
        <v>Identique à la composition principale</v>
      </c>
    </row>
    <row r="24" spans="2:6" x14ac:dyDescent="0.25">
      <c r="B24" t="str">
        <f>CHOOSE('Gamme de matériau'!$C$15,Aucun!B22,'Vide et comble'!B22,Métaux!B22,'Pierre naturelle'!B22,Briques!B22,'Blocs de béton'!B22,Béton!B22,Plâtre!B22,Enduits!B22,'Bois et dérivés'!B22,Isolants!B23,Divers!B22,'Matériaux de construction non h'!B22,'Id a la composition 1'!B22)</f>
        <v>Identique à la composition principale</v>
      </c>
      <c r="C24" t="str">
        <f>CHOOSE('Gamme de matériau'!$C$15,Aucun!C22,'Vide et comble'!C22,Métaux!C22,'Pierre naturelle'!C22,Briques!C22,'Blocs de béton'!C22,Béton!C22,Plâtre!C22,Enduits!C22,'Bois et dérivés'!C22,Isolants!C23,Divers!C22,'Matériaux de construction non h'!C22,'Id a la composition 1'!C22)</f>
        <v>Identique à la composition principale</v>
      </c>
      <c r="D24" t="str">
        <f>CHOOSE('Gamme de matériau'!$C$15,Aucun!D22,'Vide et comble'!D22,Métaux!D22,'Pierre naturelle'!D22,Briques!D22,'Blocs de béton'!D22,Béton!D22,Plâtre!D22,Enduits!D22,'Bois et dérivés'!D22,Isolants!D23,Divers!D22,'Matériaux de construction non h'!D22,'Id a la composition 1'!D22)</f>
        <v>Identique à la composition principale</v>
      </c>
      <c r="E24" t="str">
        <f>CHOOSE('Gamme de matériau'!$C$15,Aucun!E22,'Vide et comble'!E22,Métaux!E22,'Pierre naturelle'!E22,Briques!E22,'Blocs de béton'!E22,Béton!E22,Plâtre!E22,Enduits!E22,'Bois et dérivés'!E22,Isolants!E23,Divers!E22,'Matériaux de construction non h'!E22,'Id a la composition 1'!E22)</f>
        <v>Identique à la composition principale</v>
      </c>
      <c r="F24" t="str">
        <f>CHOOSE('Gamme de matériau'!$C$15,Aucun!F22,'Vide et comble'!F22,Métaux!F22,'Pierre naturelle'!F22,Briques!F22,'Blocs de béton'!F22,Béton!F22,Plâtre!F22,Enduits!F22,'Bois et dérivés'!F22,Isolants!F23,Divers!F22,'Matériaux de construction non h'!F22,'Id a la composition 1'!F22)</f>
        <v>Identique à la composition principale</v>
      </c>
    </row>
    <row r="25" spans="2:6" x14ac:dyDescent="0.25">
      <c r="B25" t="str">
        <f>CHOOSE('Gamme de matériau'!$C$15,Aucun!B23,'Vide et comble'!B23,Métaux!B23,'Pierre naturelle'!B23,Briques!B23,'Blocs de béton'!B23,Béton!B23,Plâtre!B23,Enduits!B23,'Bois et dérivés'!B23,Isolants!B24,Divers!B23,'Matériaux de construction non h'!B23,'Id a la composition 1'!B23)</f>
        <v>Identique à la composition principale</v>
      </c>
      <c r="C25" t="str">
        <f>CHOOSE('Gamme de matériau'!$C$15,Aucun!C23,'Vide et comble'!C23,Métaux!C23,'Pierre naturelle'!C23,Briques!C23,'Blocs de béton'!C23,Béton!C23,Plâtre!C23,Enduits!C23,'Bois et dérivés'!C23,Isolants!C24,Divers!C23,'Matériaux de construction non h'!C23,'Id a la composition 1'!C23)</f>
        <v>Identique à la composition principale</v>
      </c>
      <c r="D25" t="str">
        <f>CHOOSE('Gamme de matériau'!$C$15,Aucun!D23,'Vide et comble'!D23,Métaux!D23,'Pierre naturelle'!D23,Briques!D23,'Blocs de béton'!D23,Béton!D23,Plâtre!D23,Enduits!D23,'Bois et dérivés'!D23,Isolants!D24,Divers!D23,'Matériaux de construction non h'!D23,'Id a la composition 1'!D23)</f>
        <v>Identique à la composition principale</v>
      </c>
      <c r="E25" t="str">
        <f>CHOOSE('Gamme de matériau'!$C$15,Aucun!E23,'Vide et comble'!E23,Métaux!E23,'Pierre naturelle'!E23,Briques!E23,'Blocs de béton'!E23,Béton!E23,Plâtre!E23,Enduits!E23,'Bois et dérivés'!E23,Isolants!E24,Divers!E23,'Matériaux de construction non h'!E23,'Id a la composition 1'!E23)</f>
        <v>Identique à la composition principale</v>
      </c>
      <c r="F25" t="str">
        <f>CHOOSE('Gamme de matériau'!$C$15,Aucun!F23,'Vide et comble'!F23,Métaux!F23,'Pierre naturelle'!F23,Briques!F23,'Blocs de béton'!F23,Béton!F23,Plâtre!F23,Enduits!F23,'Bois et dérivés'!F23,Isolants!F24,Divers!F23,'Matériaux de construction non h'!F23,'Id a la composition 1'!F23)</f>
        <v>Identique à la composition principale</v>
      </c>
    </row>
    <row r="26" spans="2:6" x14ac:dyDescent="0.25">
      <c r="B26" t="str">
        <f>CHOOSE('Gamme de matériau'!$C$15,Aucun!B24,'Vide et comble'!B24,Métaux!B24,'Pierre naturelle'!B24,Briques!B24,'Blocs de béton'!B24,Béton!B24,Plâtre!B24,Enduits!B24,'Bois et dérivés'!B24,Isolants!B25,Divers!B24,'Matériaux de construction non h'!B24,'Id a la composition 1'!B24)</f>
        <v>Identique à la composition principale</v>
      </c>
      <c r="C26" t="str">
        <f>CHOOSE('Gamme de matériau'!$C$15,Aucun!C24,'Vide et comble'!C24,Métaux!C24,'Pierre naturelle'!C24,Briques!C24,'Blocs de béton'!C24,Béton!C24,Plâtre!C24,Enduits!C24,'Bois et dérivés'!C24,Isolants!C25,Divers!C24,'Matériaux de construction non h'!C24,'Id a la composition 1'!C24)</f>
        <v>Identique à la composition principale</v>
      </c>
      <c r="D26" t="str">
        <f>CHOOSE('Gamme de matériau'!$C$15,Aucun!D24,'Vide et comble'!D24,Métaux!D24,'Pierre naturelle'!D24,Briques!D24,'Blocs de béton'!D24,Béton!D24,Plâtre!D24,Enduits!D24,'Bois et dérivés'!D24,Isolants!D25,Divers!D24,'Matériaux de construction non h'!D24,'Id a la composition 1'!D24)</f>
        <v>Identique à la composition principale</v>
      </c>
      <c r="E26" t="str">
        <f>CHOOSE('Gamme de matériau'!$C$15,Aucun!E24,'Vide et comble'!E24,Métaux!E24,'Pierre naturelle'!E24,Briques!E24,'Blocs de béton'!E24,Béton!E24,Plâtre!E24,Enduits!E24,'Bois et dérivés'!E24,Isolants!E25,Divers!E24,'Matériaux de construction non h'!E24,'Id a la composition 1'!E24)</f>
        <v>Identique à la composition principale</v>
      </c>
      <c r="F26" t="str">
        <f>CHOOSE('Gamme de matériau'!$C$15,Aucun!F24,'Vide et comble'!F24,Métaux!F24,'Pierre naturelle'!F24,Briques!F24,'Blocs de béton'!F24,Béton!F24,Plâtre!F24,Enduits!F24,'Bois et dérivés'!F24,Isolants!F25,Divers!F24,'Matériaux de construction non h'!F24,'Id a la composition 1'!F24)</f>
        <v>Identique à la composition principale</v>
      </c>
    </row>
    <row r="27" spans="2:6" x14ac:dyDescent="0.25">
      <c r="B27" t="str">
        <f>CHOOSE('Gamme de matériau'!$C$15,Aucun!B25,'Vide et comble'!B25,Métaux!B25,'Pierre naturelle'!B25,Briques!B25,'Blocs de béton'!B25,Béton!B25,Plâtre!B25,Enduits!B25,'Bois et dérivés'!B25,Isolants!B26,Divers!B25,'Matériaux de construction non h'!B25,'Id a la composition 1'!B25)</f>
        <v>Identique à la composition principale</v>
      </c>
      <c r="C27" t="str">
        <f>CHOOSE('Gamme de matériau'!$C$15,Aucun!C25,'Vide et comble'!C25,Métaux!C25,'Pierre naturelle'!C25,Briques!C25,'Blocs de béton'!C25,Béton!C25,Plâtre!C25,Enduits!C25,'Bois et dérivés'!C25,Isolants!C26,Divers!C25,'Matériaux de construction non h'!C25,'Id a la composition 1'!C25)</f>
        <v>Identique à la composition principale</v>
      </c>
      <c r="D27" t="str">
        <f>CHOOSE('Gamme de matériau'!$C$15,Aucun!D25,'Vide et comble'!D25,Métaux!D25,'Pierre naturelle'!D25,Briques!D25,'Blocs de béton'!D25,Béton!D25,Plâtre!D25,Enduits!D25,'Bois et dérivés'!D25,Isolants!D26,Divers!D25,'Matériaux de construction non h'!D25,'Id a la composition 1'!D25)</f>
        <v>Identique à la composition principale</v>
      </c>
      <c r="E27" t="str">
        <f>CHOOSE('Gamme de matériau'!$C$15,Aucun!E25,'Vide et comble'!E25,Métaux!E25,'Pierre naturelle'!E25,Briques!E25,'Blocs de béton'!E25,Béton!E25,Plâtre!E25,Enduits!E25,'Bois et dérivés'!E25,Isolants!E26,Divers!E25,'Matériaux de construction non h'!E25,'Id a la composition 1'!E25)</f>
        <v>Identique à la composition principale</v>
      </c>
      <c r="F27" t="str">
        <f>CHOOSE('Gamme de matériau'!$C$15,Aucun!F25,'Vide et comble'!F25,Métaux!F25,'Pierre naturelle'!F25,Briques!F25,'Blocs de béton'!F25,Béton!F25,Plâtre!F25,Enduits!F25,'Bois et dérivés'!F25,Isolants!F26,Divers!F25,'Matériaux de construction non h'!F25,'Id a la composition 1'!F25)</f>
        <v>Identique à la composition principale</v>
      </c>
    </row>
    <row r="28" spans="2:6" x14ac:dyDescent="0.25">
      <c r="B28" t="str">
        <f>CHOOSE('Gamme de matériau'!$C$15,Aucun!B26,'Vide et comble'!B26,Métaux!B26,'Pierre naturelle'!B26,Briques!B26,'Blocs de béton'!B26,Béton!B26,Plâtre!B26,Enduits!B26,'Bois et dérivés'!B26,Isolants!B27,Divers!B26,'Matériaux de construction non h'!B26,'Id a la composition 1'!B26)</f>
        <v>Identique à la composition principale</v>
      </c>
      <c r="C28" t="str">
        <f>CHOOSE('Gamme de matériau'!$C$15,Aucun!C26,'Vide et comble'!C26,Métaux!C26,'Pierre naturelle'!C26,Briques!C26,'Blocs de béton'!C26,Béton!C26,Plâtre!C26,Enduits!C26,'Bois et dérivés'!C26,Isolants!C27,Divers!C26,'Matériaux de construction non h'!C26,'Id a la composition 1'!C26)</f>
        <v>Identique à la composition principale</v>
      </c>
      <c r="D28" t="str">
        <f>CHOOSE('Gamme de matériau'!$C$15,Aucun!D26,'Vide et comble'!D26,Métaux!D26,'Pierre naturelle'!D26,Briques!D26,'Blocs de béton'!D26,Béton!D26,Plâtre!D26,Enduits!D26,'Bois et dérivés'!D26,Isolants!D27,Divers!D26,'Matériaux de construction non h'!D26,'Id a la composition 1'!D26)</f>
        <v>Identique à la composition principale</v>
      </c>
      <c r="E28" t="str">
        <f>CHOOSE('Gamme de matériau'!$C$15,Aucun!E26,'Vide et comble'!E26,Métaux!E26,'Pierre naturelle'!E26,Briques!E26,'Blocs de béton'!E26,Béton!E26,Plâtre!E26,Enduits!E26,'Bois et dérivés'!E26,Isolants!E27,Divers!E26,'Matériaux de construction non h'!E26,'Id a la composition 1'!E26)</f>
        <v>Identique à la composition principale</v>
      </c>
      <c r="F28" t="str">
        <f>CHOOSE('Gamme de matériau'!$C$15,Aucun!F26,'Vide et comble'!F26,Métaux!F26,'Pierre naturelle'!F26,Briques!F26,'Blocs de béton'!F26,Béton!F26,Plâtre!F26,Enduits!F26,'Bois et dérivés'!F26,Isolants!F27,Divers!F26,'Matériaux de construction non h'!F26,'Id a la composition 1'!F26)</f>
        <v>Identique à la composition principale</v>
      </c>
    </row>
    <row r="29" spans="2:6" x14ac:dyDescent="0.25">
      <c r="B29" t="str">
        <f>CHOOSE('Gamme de matériau'!$C$15,Aucun!B27,'Vide et comble'!B27,Métaux!B27,'Pierre naturelle'!B27,Briques!B27,'Blocs de béton'!B27,Béton!B27,Plâtre!B27,Enduits!B27,'Bois et dérivés'!B27,Isolants!B28,Divers!B27,'Matériaux de construction non h'!B27,'Id a la composition 1'!B27)</f>
        <v>Identique à la composition principale</v>
      </c>
      <c r="C29" t="str">
        <f>CHOOSE('Gamme de matériau'!$C$15,Aucun!C27,'Vide et comble'!C27,Métaux!C27,'Pierre naturelle'!C27,Briques!C27,'Blocs de béton'!C27,Béton!C27,Plâtre!C27,Enduits!C27,'Bois et dérivés'!C27,Isolants!C28,Divers!C27,'Matériaux de construction non h'!C27,'Id a la composition 1'!C27)</f>
        <v>Identique à la composition principale</v>
      </c>
      <c r="D29" t="str">
        <f>CHOOSE('Gamme de matériau'!$C$15,Aucun!D27,'Vide et comble'!D27,Métaux!D27,'Pierre naturelle'!D27,Briques!D27,'Blocs de béton'!D27,Béton!D27,Plâtre!D27,Enduits!D27,'Bois et dérivés'!D27,Isolants!D28,Divers!D27,'Matériaux de construction non h'!D27,'Id a la composition 1'!D27)</f>
        <v>Identique à la composition principale</v>
      </c>
      <c r="E29" t="str">
        <f>CHOOSE('Gamme de matériau'!$C$15,Aucun!E27,'Vide et comble'!E27,Métaux!E27,'Pierre naturelle'!E27,Briques!E27,'Blocs de béton'!E27,Béton!E27,Plâtre!E27,Enduits!E27,'Bois et dérivés'!E27,Isolants!E28,Divers!E27,'Matériaux de construction non h'!E27,'Id a la composition 1'!E27)</f>
        <v>Identique à la composition principale</v>
      </c>
      <c r="F29" t="str">
        <f>CHOOSE('Gamme de matériau'!$C$15,Aucun!F27,'Vide et comble'!F27,Métaux!F27,'Pierre naturelle'!F27,Briques!F27,'Blocs de béton'!F27,Béton!F27,Plâtre!F27,Enduits!F27,'Bois et dérivés'!F27,Isolants!F28,Divers!F27,'Matériaux de construction non h'!F27,'Id a la composition 1'!F27)</f>
        <v>Identique à la composition principale</v>
      </c>
    </row>
    <row r="30" spans="2:6" x14ac:dyDescent="0.25">
      <c r="B30" t="str">
        <f>CHOOSE('Gamme de matériau'!$C$15,Aucun!B28,'Vide et comble'!B28,Métaux!B28,'Pierre naturelle'!B28,Briques!B28,'Blocs de béton'!B28,Béton!B28,Plâtre!B28,Enduits!B28,'Bois et dérivés'!B28,Isolants!B29,Divers!B28,'Matériaux de construction non h'!B28,'Id a la composition 1'!B28)</f>
        <v>Identique à la composition principale</v>
      </c>
      <c r="C30" t="str">
        <f>CHOOSE('Gamme de matériau'!$C$15,Aucun!C28,'Vide et comble'!C28,Métaux!C28,'Pierre naturelle'!C28,Briques!C28,'Blocs de béton'!C28,Béton!C28,Plâtre!C28,Enduits!C28,'Bois et dérivés'!C28,Isolants!C29,Divers!C28,'Matériaux de construction non h'!C28,'Id a la composition 1'!C28)</f>
        <v>Identique à la composition principale</v>
      </c>
      <c r="D30" t="str">
        <f>CHOOSE('Gamme de matériau'!$C$15,Aucun!D28,'Vide et comble'!D28,Métaux!D28,'Pierre naturelle'!D28,Briques!D28,'Blocs de béton'!D28,Béton!D28,Plâtre!D28,Enduits!D28,'Bois et dérivés'!D28,Isolants!D29,Divers!D28,'Matériaux de construction non h'!D28,'Id a la composition 1'!D28)</f>
        <v>Identique à la composition principale</v>
      </c>
      <c r="E30" t="str">
        <f>CHOOSE('Gamme de matériau'!$C$15,Aucun!E28,'Vide et comble'!E28,Métaux!E28,'Pierre naturelle'!E28,Briques!E28,'Blocs de béton'!E28,Béton!E28,Plâtre!E28,Enduits!E28,'Bois et dérivés'!E28,Isolants!E29,Divers!E28,'Matériaux de construction non h'!E28,'Id a la composition 1'!E28)</f>
        <v>Identique à la composition principale</v>
      </c>
      <c r="F30" t="str">
        <f>CHOOSE('Gamme de matériau'!$C$15,Aucun!F28,'Vide et comble'!F28,Métaux!F28,'Pierre naturelle'!F28,Briques!F28,'Blocs de béton'!F28,Béton!F28,Plâtre!F28,Enduits!F28,'Bois et dérivés'!F28,Isolants!F29,Divers!F28,'Matériaux de construction non h'!F28,'Id a la composition 1'!F28)</f>
        <v>Identique à la composition principale</v>
      </c>
    </row>
    <row r="31" spans="2:6" x14ac:dyDescent="0.25">
      <c r="B31" t="str">
        <f>CHOOSE('Gamme de matériau'!$C$15,Aucun!B29,'Vide et comble'!B29,Métaux!B29,'Pierre naturelle'!B29,Briques!B29,'Blocs de béton'!B29,Béton!B29,Plâtre!B29,Enduits!B29,'Bois et dérivés'!B29,Isolants!B30,Divers!B29,'Matériaux de construction non h'!B29,'Id a la composition 1'!B29)</f>
        <v>Identique à la composition principale</v>
      </c>
      <c r="C31" t="str">
        <f>CHOOSE('Gamme de matériau'!$C$15,Aucun!C29,'Vide et comble'!C29,Métaux!C29,'Pierre naturelle'!C29,Briques!C29,'Blocs de béton'!C29,Béton!C29,Plâtre!C29,Enduits!C29,'Bois et dérivés'!C29,Isolants!C30,Divers!C29,'Matériaux de construction non h'!C29,'Id a la composition 1'!C29)</f>
        <v>Identique à la composition principale</v>
      </c>
      <c r="D31" t="str">
        <f>CHOOSE('Gamme de matériau'!$C$15,Aucun!D29,'Vide et comble'!D29,Métaux!D29,'Pierre naturelle'!D29,Briques!D29,'Blocs de béton'!D29,Béton!D29,Plâtre!D29,Enduits!D29,'Bois et dérivés'!D29,Isolants!D30,Divers!D29,'Matériaux de construction non h'!D29,'Id a la composition 1'!D29)</f>
        <v>Identique à la composition principale</v>
      </c>
      <c r="E31" t="str">
        <f>CHOOSE('Gamme de matériau'!$C$15,Aucun!E29,'Vide et comble'!E29,Métaux!E29,'Pierre naturelle'!E29,Briques!E29,'Blocs de béton'!E29,Béton!E29,Plâtre!E29,Enduits!E29,'Bois et dérivés'!E29,Isolants!E30,Divers!E29,'Matériaux de construction non h'!E29,'Id a la composition 1'!E29)</f>
        <v>Identique à la composition principale</v>
      </c>
      <c r="F31" t="str">
        <f>CHOOSE('Gamme de matériau'!$C$15,Aucun!F29,'Vide et comble'!F29,Métaux!F29,'Pierre naturelle'!F29,Briques!F29,'Blocs de béton'!F29,Béton!F29,Plâtre!F29,Enduits!F29,'Bois et dérivés'!F29,Isolants!F30,Divers!F29,'Matériaux de construction non h'!F29,'Id a la composition 1'!F29)</f>
        <v>Identique à la composition principale</v>
      </c>
    </row>
    <row r="32" spans="2:6" x14ac:dyDescent="0.25">
      <c r="B32" t="str">
        <f>CHOOSE('Gamme de matériau'!$C$15,Aucun!B30,'Vide et comble'!B30,Métaux!B30,'Pierre naturelle'!B30,Briques!B30,'Blocs de béton'!B30,Béton!B30,Plâtre!B30,Enduits!B30,'Bois et dérivés'!B30,Isolants!B31,Divers!B30,'Matériaux de construction non h'!B30,'Id a la composition 1'!B30)</f>
        <v>Identique à la composition principale</v>
      </c>
      <c r="C32" t="str">
        <f>CHOOSE('Gamme de matériau'!$C$15,Aucun!C30,'Vide et comble'!C30,Métaux!C30,'Pierre naturelle'!C30,Briques!C30,'Blocs de béton'!C30,Béton!C30,Plâtre!C30,Enduits!C30,'Bois et dérivés'!C30,Isolants!C31,Divers!C30,'Matériaux de construction non h'!C30,'Id a la composition 1'!C30)</f>
        <v>Identique à la composition principale</v>
      </c>
      <c r="D32" t="str">
        <f>CHOOSE('Gamme de matériau'!$C$15,Aucun!D30,'Vide et comble'!D30,Métaux!D30,'Pierre naturelle'!D30,Briques!D30,'Blocs de béton'!D30,Béton!D30,Plâtre!D30,Enduits!D30,'Bois et dérivés'!D30,Isolants!D31,Divers!D30,'Matériaux de construction non h'!D30,'Id a la composition 1'!D30)</f>
        <v>Identique à la composition principale</v>
      </c>
      <c r="E32" t="str">
        <f>CHOOSE('Gamme de matériau'!$C$15,Aucun!E30,'Vide et comble'!E30,Métaux!E30,'Pierre naturelle'!E30,Briques!E30,'Blocs de béton'!E30,Béton!E30,Plâtre!E30,Enduits!E30,'Bois et dérivés'!E30,Isolants!E31,Divers!E30,'Matériaux de construction non h'!E30,'Id a la composition 1'!E30)</f>
        <v>Identique à la composition principale</v>
      </c>
      <c r="F32" t="str">
        <f>CHOOSE('Gamme de matériau'!$C$15,Aucun!F30,'Vide et comble'!F30,Métaux!F30,'Pierre naturelle'!F30,Briques!F30,'Blocs de béton'!F30,Béton!F30,Plâtre!F30,Enduits!F30,'Bois et dérivés'!F30,Isolants!F31,Divers!F30,'Matériaux de construction non h'!F30,'Id a la composition 1'!F30)</f>
        <v>Identique à la composition principale</v>
      </c>
    </row>
    <row r="33" spans="2:6" x14ac:dyDescent="0.25">
      <c r="B33" t="str">
        <f>CHOOSE('Gamme de matériau'!$C$15,Aucun!B31,'Vide et comble'!B31,Métaux!B31,'Pierre naturelle'!B31,Briques!B31,'Blocs de béton'!B31,Béton!B31,Plâtre!B31,Enduits!B31,'Bois et dérivés'!B31,Isolants!B32,Divers!B31,'Matériaux de construction non h'!B31,'Id a la composition 1'!B31)</f>
        <v>Identique à la composition principale</v>
      </c>
      <c r="C33" t="str">
        <f>CHOOSE('Gamme de matériau'!$C$15,Aucun!C31,'Vide et comble'!C31,Métaux!C31,'Pierre naturelle'!C31,Briques!C31,'Blocs de béton'!C31,Béton!C31,Plâtre!C31,Enduits!C31,'Bois et dérivés'!C31,Isolants!C32,Divers!C31,'Matériaux de construction non h'!C31,'Id a la composition 1'!C31)</f>
        <v>Identique à la composition principale</v>
      </c>
      <c r="D33" t="str">
        <f>CHOOSE('Gamme de matériau'!$C$15,Aucun!D31,'Vide et comble'!D31,Métaux!D31,'Pierre naturelle'!D31,Briques!D31,'Blocs de béton'!D31,Béton!D31,Plâtre!D31,Enduits!D31,'Bois et dérivés'!D31,Isolants!D32,Divers!D31,'Matériaux de construction non h'!D31,'Id a la composition 1'!D31)</f>
        <v>Identique à la composition principale</v>
      </c>
      <c r="E33" t="str">
        <f>CHOOSE('Gamme de matériau'!$C$15,Aucun!E31,'Vide et comble'!E31,Métaux!E31,'Pierre naturelle'!E31,Briques!E31,'Blocs de béton'!E31,Béton!E31,Plâtre!E31,Enduits!E31,'Bois et dérivés'!E31,Isolants!E32,Divers!E31,'Matériaux de construction non h'!E31,'Id a la composition 1'!E31)</f>
        <v>Identique à la composition principale</v>
      </c>
      <c r="F33" t="str">
        <f>CHOOSE('Gamme de matériau'!$C$15,Aucun!F31,'Vide et comble'!F31,Métaux!F31,'Pierre naturelle'!F31,Briques!F31,'Blocs de béton'!F31,Béton!F31,Plâtre!F31,Enduits!F31,'Bois et dérivés'!F31,Isolants!F32,Divers!F31,'Matériaux de construction non h'!F31,'Id a la composition 1'!F31)</f>
        <v>Identique à la composition principale</v>
      </c>
    </row>
    <row r="34" spans="2:6" x14ac:dyDescent="0.25">
      <c r="B34" t="str">
        <f>CHOOSE('Gamme de matériau'!$C$15,Aucun!B32,'Vide et comble'!B32,Métaux!B32,'Pierre naturelle'!B32,Briques!B32,'Blocs de béton'!B32,Béton!B32,Plâtre!B32,Enduits!B32,'Bois et dérivés'!B32,Isolants!B33,Divers!B32,'Matériaux de construction non h'!B32,'Id a la composition 1'!B32)</f>
        <v>Identique à la composition principale</v>
      </c>
      <c r="C34" t="str">
        <f>CHOOSE('Gamme de matériau'!$C$15,Aucun!C32,'Vide et comble'!C32,Métaux!C32,'Pierre naturelle'!C32,Briques!C32,'Blocs de béton'!C32,Béton!C32,Plâtre!C32,Enduits!C32,'Bois et dérivés'!C32,Isolants!C33,Divers!C32,'Matériaux de construction non h'!C32,'Id a la composition 1'!C32)</f>
        <v>Identique à la composition principale</v>
      </c>
      <c r="D34" t="str">
        <f>CHOOSE('Gamme de matériau'!$C$15,Aucun!D32,'Vide et comble'!D32,Métaux!D32,'Pierre naturelle'!D32,Briques!D32,'Blocs de béton'!D32,Béton!D32,Plâtre!D32,Enduits!D32,'Bois et dérivés'!D32,Isolants!D33,Divers!D32,'Matériaux de construction non h'!D32,'Id a la composition 1'!D32)</f>
        <v>Identique à la composition principale</v>
      </c>
      <c r="E34" t="str">
        <f>CHOOSE('Gamme de matériau'!$C$15,Aucun!E32,'Vide et comble'!E32,Métaux!E32,'Pierre naturelle'!E32,Briques!E32,'Blocs de béton'!E32,Béton!E32,Plâtre!E32,Enduits!E32,'Bois et dérivés'!E32,Isolants!E33,Divers!E32,'Matériaux de construction non h'!E32,'Id a la composition 1'!E32)</f>
        <v>Identique à la composition principale</v>
      </c>
      <c r="F34" t="str">
        <f>CHOOSE('Gamme de matériau'!$C$15,Aucun!F32,'Vide et comble'!F32,Métaux!F32,'Pierre naturelle'!F32,Briques!F32,'Blocs de béton'!F32,Béton!F32,Plâtre!F32,Enduits!F32,'Bois et dérivés'!F32,Isolants!F33,Divers!F32,'Matériaux de construction non h'!F32,'Id a la composition 1'!F32)</f>
        <v>Identique à la composition principale</v>
      </c>
    </row>
    <row r="35" spans="2:6" x14ac:dyDescent="0.25">
      <c r="B35" t="str">
        <f>CHOOSE('Gamme de matériau'!$C$15,Aucun!B33,'Vide et comble'!B33,Métaux!B33,'Pierre naturelle'!B33,Briques!B33,'Blocs de béton'!B33,Béton!B33,Plâtre!B33,Enduits!B33,'Bois et dérivés'!B33,Isolants!B34,Divers!B33,'Matériaux de construction non h'!B33,'Id a la composition 1'!B33)</f>
        <v>Identique à la composition principale</v>
      </c>
      <c r="C35" t="str">
        <f>CHOOSE('Gamme de matériau'!$C$15,Aucun!C33,'Vide et comble'!C33,Métaux!C33,'Pierre naturelle'!C33,Briques!C33,'Blocs de béton'!C33,Béton!C33,Plâtre!C33,Enduits!C33,'Bois et dérivés'!C33,Isolants!C34,Divers!C33,'Matériaux de construction non h'!C33,'Id a la composition 1'!C33)</f>
        <v>Identique à la composition principale</v>
      </c>
      <c r="D35" t="str">
        <f>CHOOSE('Gamme de matériau'!$C$15,Aucun!D33,'Vide et comble'!D33,Métaux!D33,'Pierre naturelle'!D33,Briques!D33,'Blocs de béton'!D33,Béton!D33,Plâtre!D33,Enduits!D33,'Bois et dérivés'!D33,Isolants!D34,Divers!D33,'Matériaux de construction non h'!D33,'Id a la composition 1'!D33)</f>
        <v>Identique à la composition principale</v>
      </c>
      <c r="E35" t="str">
        <f>CHOOSE('Gamme de matériau'!$C$15,Aucun!E33,'Vide et comble'!E33,Métaux!E33,'Pierre naturelle'!E33,Briques!E33,'Blocs de béton'!E33,Béton!E33,Plâtre!E33,Enduits!E33,'Bois et dérivés'!E33,Isolants!E34,Divers!E33,'Matériaux de construction non h'!E33,'Id a la composition 1'!E33)</f>
        <v>Identique à la composition principale</v>
      </c>
      <c r="F35" t="str">
        <f>CHOOSE('Gamme de matériau'!$C$15,Aucun!F33,'Vide et comble'!F33,Métaux!F33,'Pierre naturelle'!F33,Briques!F33,'Blocs de béton'!F33,Béton!F33,Plâtre!F33,Enduits!F33,'Bois et dérivés'!F33,Isolants!F34,Divers!F33,'Matériaux de construction non h'!F33,'Id a la composition 1'!F33)</f>
        <v>Identique à la composition principale</v>
      </c>
    </row>
    <row r="36" spans="2:6" x14ac:dyDescent="0.25">
      <c r="B36" t="str">
        <f>CHOOSE('Gamme de matériau'!$C$15,Aucun!B34,'Vide et comble'!B34,Métaux!B34,'Pierre naturelle'!B34,Briques!B34,'Blocs de béton'!B34,Béton!B34,Plâtre!B34,Enduits!B34,'Bois et dérivés'!B34,Isolants!B35,Divers!B34,'Matériaux de construction non h'!B34,'Id a la composition 1'!B34)</f>
        <v>Identique à la composition principale</v>
      </c>
      <c r="C36" t="str">
        <f>CHOOSE('Gamme de matériau'!$C$15,Aucun!C34,'Vide et comble'!C34,Métaux!C34,'Pierre naturelle'!C34,Briques!C34,'Blocs de béton'!C34,Béton!C34,Plâtre!C34,Enduits!C34,'Bois et dérivés'!C34,Isolants!C35,Divers!C34,'Matériaux de construction non h'!C34,'Id a la composition 1'!C34)</f>
        <v>Identique à la composition principale</v>
      </c>
      <c r="D36" t="str">
        <f>CHOOSE('Gamme de matériau'!$C$15,Aucun!D34,'Vide et comble'!D34,Métaux!D34,'Pierre naturelle'!D34,Briques!D34,'Blocs de béton'!D34,Béton!D34,Plâtre!D34,Enduits!D34,'Bois et dérivés'!D34,Isolants!D35,Divers!D34,'Matériaux de construction non h'!D34,'Id a la composition 1'!D34)</f>
        <v>Identique à la composition principale</v>
      </c>
      <c r="E36" t="str">
        <f>CHOOSE('Gamme de matériau'!$C$15,Aucun!E34,'Vide et comble'!E34,Métaux!E34,'Pierre naturelle'!E34,Briques!E34,'Blocs de béton'!E34,Béton!E34,Plâtre!E34,Enduits!E34,'Bois et dérivés'!E34,Isolants!E35,Divers!E34,'Matériaux de construction non h'!E34,'Id a la composition 1'!E34)</f>
        <v>Identique à la composition principale</v>
      </c>
      <c r="F36" t="str">
        <f>CHOOSE('Gamme de matériau'!$C$15,Aucun!F34,'Vide et comble'!F34,Métaux!F34,'Pierre naturelle'!F34,Briques!F34,'Blocs de béton'!F34,Béton!F34,Plâtre!F34,Enduits!F34,'Bois et dérivés'!F34,Isolants!F35,Divers!F34,'Matériaux de construction non h'!F34,'Id a la composition 1'!F34)</f>
        <v>Identique à la composition principale</v>
      </c>
    </row>
    <row r="37" spans="2:6" x14ac:dyDescent="0.25">
      <c r="B37" t="str">
        <f>CHOOSE('Gamme de matériau'!$C$15,Aucun!B35,'Vide et comble'!B35,Métaux!B35,'Pierre naturelle'!B35,Briques!B35,'Blocs de béton'!B35,Béton!B35,Plâtre!B35,Enduits!B35,'Bois et dérivés'!B35,Isolants!B36,Divers!B35,'Matériaux de construction non h'!B35,'Id a la composition 1'!B35)</f>
        <v>Identique à la composition principale</v>
      </c>
      <c r="C37" t="str">
        <f>CHOOSE('Gamme de matériau'!$C$15,Aucun!C35,'Vide et comble'!C35,Métaux!C35,'Pierre naturelle'!C35,Briques!C35,'Blocs de béton'!C35,Béton!C35,Plâtre!C35,Enduits!C35,'Bois et dérivés'!C35,Isolants!C36,Divers!C35,'Matériaux de construction non h'!C35,'Id a la composition 1'!C35)</f>
        <v>Identique à la composition principale</v>
      </c>
      <c r="D37" t="str">
        <f>CHOOSE('Gamme de matériau'!$C$15,Aucun!D35,'Vide et comble'!D35,Métaux!D35,'Pierre naturelle'!D35,Briques!D35,'Blocs de béton'!D35,Béton!D35,Plâtre!D35,Enduits!D35,'Bois et dérivés'!D35,Isolants!D36,Divers!D35,'Matériaux de construction non h'!D35,'Id a la composition 1'!D35)</f>
        <v>Identique à la composition principale</v>
      </c>
      <c r="E37" t="str">
        <f>CHOOSE('Gamme de matériau'!$C$15,Aucun!E35,'Vide et comble'!E35,Métaux!E35,'Pierre naturelle'!E35,Briques!E35,'Blocs de béton'!E35,Béton!E35,Plâtre!E35,Enduits!E35,'Bois et dérivés'!E35,Isolants!E36,Divers!E35,'Matériaux de construction non h'!E35,'Id a la composition 1'!E35)</f>
        <v>Identique à la composition principale</v>
      </c>
      <c r="F37" t="str">
        <f>CHOOSE('Gamme de matériau'!$C$15,Aucun!F35,'Vide et comble'!F35,Métaux!F35,'Pierre naturelle'!F35,Briques!F35,'Blocs de béton'!F35,Béton!F35,Plâtre!F35,Enduits!F35,'Bois et dérivés'!F35,Isolants!F36,Divers!F35,'Matériaux de construction non h'!F35,'Id a la composition 1'!F35)</f>
        <v>Identique à la composition principale</v>
      </c>
    </row>
    <row r="38" spans="2:6" x14ac:dyDescent="0.25">
      <c r="B38" t="str">
        <f>CHOOSE('Gamme de matériau'!$C$15,Aucun!B36,'Vide et comble'!B36,Métaux!B36,'Pierre naturelle'!B36,Briques!B36,'Blocs de béton'!B36,Béton!B36,Plâtre!B36,Enduits!B36,'Bois et dérivés'!B36,Isolants!B37,Divers!B36,'Matériaux de construction non h'!B36,'Id a la composition 1'!B36)</f>
        <v>Identique à la composition principale</v>
      </c>
      <c r="C38" t="str">
        <f>CHOOSE('Gamme de matériau'!$C$15,Aucun!C36,'Vide et comble'!C36,Métaux!C36,'Pierre naturelle'!C36,Briques!C36,'Blocs de béton'!C36,Béton!C36,Plâtre!C36,Enduits!C36,'Bois et dérivés'!C36,Isolants!C37,Divers!C36,'Matériaux de construction non h'!C36,'Id a la composition 1'!C36)</f>
        <v>Identique à la composition principale</v>
      </c>
      <c r="D38" t="str">
        <f>CHOOSE('Gamme de matériau'!$C$15,Aucun!D36,'Vide et comble'!D36,Métaux!D36,'Pierre naturelle'!D36,Briques!D36,'Blocs de béton'!D36,Béton!D36,Plâtre!D36,Enduits!D36,'Bois et dérivés'!D36,Isolants!D37,Divers!D36,'Matériaux de construction non h'!D36,'Id a la composition 1'!D36)</f>
        <v>Identique à la composition principale</v>
      </c>
      <c r="E38" t="str">
        <f>CHOOSE('Gamme de matériau'!$C$15,Aucun!E36,'Vide et comble'!E36,Métaux!E36,'Pierre naturelle'!E36,Briques!E36,'Blocs de béton'!E36,Béton!E36,Plâtre!E36,Enduits!E36,'Bois et dérivés'!E36,Isolants!E37,Divers!E36,'Matériaux de construction non h'!E36,'Id a la composition 1'!E36)</f>
        <v>Identique à la composition principale</v>
      </c>
      <c r="F38" t="str">
        <f>CHOOSE('Gamme de matériau'!$C$15,Aucun!F36,'Vide et comble'!F36,Métaux!F36,'Pierre naturelle'!F36,Briques!F36,'Blocs de béton'!F36,Béton!F36,Plâtre!F36,Enduits!F36,'Bois et dérivés'!F36,Isolants!F37,Divers!F36,'Matériaux de construction non h'!F36,'Id a la composition 1'!F36)</f>
        <v>Identique à la composition principale</v>
      </c>
    </row>
    <row r="39" spans="2:6" x14ac:dyDescent="0.25">
      <c r="B39" t="str">
        <f>CHOOSE('Gamme de matériau'!$C$15,Aucun!B37,'Vide et comble'!B37,Métaux!B37,'Pierre naturelle'!B37,Briques!B37,'Blocs de béton'!B37,Béton!B37,Plâtre!B37,Enduits!B37,'Bois et dérivés'!B37,Isolants!B38,Divers!B37,'Matériaux de construction non h'!B37,'Id a la composition 1'!B37)</f>
        <v>Identique à la composition principale</v>
      </c>
      <c r="C39" t="str">
        <f>CHOOSE('Gamme de matériau'!$C$15,Aucun!C37,'Vide et comble'!C37,Métaux!C37,'Pierre naturelle'!C37,Briques!C37,'Blocs de béton'!C37,Béton!C37,Plâtre!C37,Enduits!C37,'Bois et dérivés'!C37,Isolants!C38,Divers!C37,'Matériaux de construction non h'!C37,'Id a la composition 1'!C37)</f>
        <v>Identique à la composition principale</v>
      </c>
      <c r="D39" t="str">
        <f>CHOOSE('Gamme de matériau'!$C$15,Aucun!D37,'Vide et comble'!D37,Métaux!D37,'Pierre naturelle'!D37,Briques!D37,'Blocs de béton'!D37,Béton!D37,Plâtre!D37,Enduits!D37,'Bois et dérivés'!D37,Isolants!D38,Divers!D37,'Matériaux de construction non h'!D37,'Id a la composition 1'!D37)</f>
        <v>Identique à la composition principale</v>
      </c>
      <c r="E39" t="str">
        <f>CHOOSE('Gamme de matériau'!$C$15,Aucun!E37,'Vide et comble'!E37,Métaux!E37,'Pierre naturelle'!E37,Briques!E37,'Blocs de béton'!E37,Béton!E37,Plâtre!E37,Enduits!E37,'Bois et dérivés'!E37,Isolants!E38,Divers!E37,'Matériaux de construction non h'!E37,'Id a la composition 1'!E37)</f>
        <v>Identique à la composition principale</v>
      </c>
      <c r="F39" t="str">
        <f>CHOOSE('Gamme de matériau'!$C$15,Aucun!F37,'Vide et comble'!F37,Métaux!F37,'Pierre naturelle'!F37,Briques!F37,'Blocs de béton'!F37,Béton!F37,Plâtre!F37,Enduits!F37,'Bois et dérivés'!F37,Isolants!F38,Divers!F37,'Matériaux de construction non h'!F37,'Id a la composition 1'!F37)</f>
        <v>Identique à la composition principale</v>
      </c>
    </row>
    <row r="40" spans="2:6" x14ac:dyDescent="0.25">
      <c r="B40" t="str">
        <f>CHOOSE('Gamme de matériau'!$C$15,Aucun!B38,'Vide et comble'!B38,Métaux!B38,'Pierre naturelle'!B38,Briques!B38,'Blocs de béton'!B38,Béton!B38,Plâtre!B38,Enduits!B38,'Bois et dérivés'!B38,Isolants!B39,Divers!B38,'Matériaux de construction non h'!B38,'Id a la composition 1'!B38)</f>
        <v>Identique à la composition principale</v>
      </c>
      <c r="C40" t="str">
        <f>CHOOSE('Gamme de matériau'!$C$15,Aucun!C38,'Vide et comble'!C38,Métaux!C38,'Pierre naturelle'!C38,Briques!C38,'Blocs de béton'!C38,Béton!C38,Plâtre!C38,Enduits!C38,'Bois et dérivés'!C38,Isolants!C39,Divers!C38,'Matériaux de construction non h'!C38,'Id a la composition 1'!C38)</f>
        <v>Identique à la composition principale</v>
      </c>
      <c r="D40" t="str">
        <f>CHOOSE('Gamme de matériau'!$C$15,Aucun!D38,'Vide et comble'!D38,Métaux!D38,'Pierre naturelle'!D38,Briques!D38,'Blocs de béton'!D38,Béton!D38,Plâtre!D38,Enduits!D38,'Bois et dérivés'!D38,Isolants!D39,Divers!D38,'Matériaux de construction non h'!D38,'Id a la composition 1'!D38)</f>
        <v>Identique à la composition principale</v>
      </c>
      <c r="E40" t="str">
        <f>CHOOSE('Gamme de matériau'!$C$15,Aucun!E38,'Vide et comble'!E38,Métaux!E38,'Pierre naturelle'!E38,Briques!E38,'Blocs de béton'!E38,Béton!E38,Plâtre!E38,Enduits!E38,'Bois et dérivés'!E38,Isolants!E39,Divers!E38,'Matériaux de construction non h'!E38,'Id a la composition 1'!E38)</f>
        <v>Identique à la composition principale</v>
      </c>
      <c r="F40" t="str">
        <f>CHOOSE('Gamme de matériau'!$C$15,Aucun!F38,'Vide et comble'!F38,Métaux!F38,'Pierre naturelle'!F38,Briques!F38,'Blocs de béton'!F38,Béton!F38,Plâtre!F38,Enduits!F38,'Bois et dérivés'!F38,Isolants!F39,Divers!F38,'Matériaux de construction non h'!F38,'Id a la composition 1'!F38)</f>
        <v>Identique à la composition principale</v>
      </c>
    </row>
    <row r="41" spans="2:6" x14ac:dyDescent="0.25">
      <c r="B41" t="str">
        <f>CHOOSE('Gamme de matériau'!$C$15,Aucun!B39,'Vide et comble'!B39,Métaux!B39,'Pierre naturelle'!B39,Briques!B39,'Blocs de béton'!B39,Béton!B39,Plâtre!B39,Enduits!B39,'Bois et dérivés'!B39,Isolants!B40,Divers!B39,'Matériaux de construction non h'!B39,'Id a la composition 1'!B39)</f>
        <v>Identique à la composition principale</v>
      </c>
      <c r="C41" t="str">
        <f>CHOOSE('Gamme de matériau'!$C$15,Aucun!C39,'Vide et comble'!C39,Métaux!C39,'Pierre naturelle'!C39,Briques!C39,'Blocs de béton'!C39,Béton!C39,Plâtre!C39,Enduits!C39,'Bois et dérivés'!C39,Isolants!C40,Divers!C39,'Matériaux de construction non h'!C39,'Id a la composition 1'!C39)</f>
        <v>Identique à la composition principale</v>
      </c>
      <c r="D41" t="str">
        <f>CHOOSE('Gamme de matériau'!$C$15,Aucun!D39,'Vide et comble'!D39,Métaux!D39,'Pierre naturelle'!D39,Briques!D39,'Blocs de béton'!D39,Béton!D39,Plâtre!D39,Enduits!D39,'Bois et dérivés'!D39,Isolants!D40,Divers!D39,'Matériaux de construction non h'!D39,'Id a la composition 1'!D39)</f>
        <v>Identique à la composition principale</v>
      </c>
      <c r="E41" t="str">
        <f>CHOOSE('Gamme de matériau'!$C$15,Aucun!E39,'Vide et comble'!E39,Métaux!E39,'Pierre naturelle'!E39,Briques!E39,'Blocs de béton'!E39,Béton!E39,Plâtre!E39,Enduits!E39,'Bois et dérivés'!E39,Isolants!E40,Divers!E39,'Matériaux de construction non h'!E39,'Id a la composition 1'!E39)</f>
        <v>Identique à la composition principale</v>
      </c>
      <c r="F41" t="str">
        <f>CHOOSE('Gamme de matériau'!$C$15,Aucun!F39,'Vide et comble'!F39,Métaux!F39,'Pierre naturelle'!F39,Briques!F39,'Blocs de béton'!F39,Béton!F39,Plâtre!F39,Enduits!F39,'Bois et dérivés'!F39,Isolants!F40,Divers!F39,'Matériaux de construction non h'!F39,'Id a la composition 1'!F39)</f>
        <v>Identique à la composition principale</v>
      </c>
    </row>
    <row r="42" spans="2:6" x14ac:dyDescent="0.25">
      <c r="B42" t="str">
        <f>CHOOSE('Gamme de matériau'!$C$15,Aucun!B40,'Vide et comble'!B40,Métaux!B40,'Pierre naturelle'!B40,Briques!B40,'Blocs de béton'!B40,Béton!B40,Plâtre!B40,Enduits!B40,'Bois et dérivés'!B40,Isolants!B41,Divers!B40,'Matériaux de construction non h'!B40,'Id a la composition 1'!B40)</f>
        <v>Identique à la composition principale</v>
      </c>
      <c r="C42" t="str">
        <f>CHOOSE('Gamme de matériau'!$C$15,Aucun!C40,'Vide et comble'!C40,Métaux!C40,'Pierre naturelle'!C40,Briques!C40,'Blocs de béton'!C40,Béton!C40,Plâtre!C40,Enduits!C40,'Bois et dérivés'!C40,Isolants!C41,Divers!C40,'Matériaux de construction non h'!C40,'Id a la composition 1'!C40)</f>
        <v>Identique à la composition principale</v>
      </c>
      <c r="D42" t="str">
        <f>CHOOSE('Gamme de matériau'!$C$15,Aucun!D40,'Vide et comble'!D40,Métaux!D40,'Pierre naturelle'!D40,Briques!D40,'Blocs de béton'!D40,Béton!D40,Plâtre!D40,Enduits!D40,'Bois et dérivés'!D40,Isolants!D41,Divers!D40,'Matériaux de construction non h'!D40,'Id a la composition 1'!D40)</f>
        <v>Identique à la composition principale</v>
      </c>
      <c r="E42" t="str">
        <f>CHOOSE('Gamme de matériau'!$C$15,Aucun!E40,'Vide et comble'!E40,Métaux!E40,'Pierre naturelle'!E40,Briques!E40,'Blocs de béton'!E40,Béton!E40,Plâtre!E40,Enduits!E40,'Bois et dérivés'!E40,Isolants!E41,Divers!E40,'Matériaux de construction non h'!E40,'Id a la composition 1'!E40)</f>
        <v>Identique à la composition principale</v>
      </c>
      <c r="F42" t="str">
        <f>CHOOSE('Gamme de matériau'!$C$15,Aucun!F40,'Vide et comble'!F40,Métaux!F40,'Pierre naturelle'!F40,Briques!F40,'Blocs de béton'!F40,Béton!F40,Plâtre!F40,Enduits!F40,'Bois et dérivés'!F40,Isolants!F41,Divers!F40,'Matériaux de construction non h'!F40,'Id a la composition 1'!F40)</f>
        <v>Identique à la composition principale</v>
      </c>
    </row>
    <row r="43" spans="2:6" x14ac:dyDescent="0.25">
      <c r="B43" t="str">
        <f>CHOOSE('Gamme de matériau'!$C$15,Aucun!B41,'Vide et comble'!B41,Métaux!B41,'Pierre naturelle'!B41,Briques!B41,'Blocs de béton'!B41,Béton!B41,Plâtre!B41,Enduits!B41,'Bois et dérivés'!B41,Isolants!B42,Divers!B41,'Matériaux de construction non h'!B41,'Id a la composition 1'!B41)</f>
        <v>Identique à la composition principale</v>
      </c>
      <c r="C43" t="str">
        <f>CHOOSE('Gamme de matériau'!$C$15,Aucun!C41,'Vide et comble'!C41,Métaux!C41,'Pierre naturelle'!C41,Briques!C41,'Blocs de béton'!C41,Béton!C41,Plâtre!C41,Enduits!C41,'Bois et dérivés'!C41,Isolants!C42,Divers!C41,'Matériaux de construction non h'!C41,'Id a la composition 1'!C41)</f>
        <v>Identique à la composition principale</v>
      </c>
      <c r="D43" t="str">
        <f>CHOOSE('Gamme de matériau'!$C$15,Aucun!D41,'Vide et comble'!D41,Métaux!D41,'Pierre naturelle'!D41,Briques!D41,'Blocs de béton'!D41,Béton!D41,Plâtre!D41,Enduits!D41,'Bois et dérivés'!D41,Isolants!D42,Divers!D41,'Matériaux de construction non h'!D41,'Id a la composition 1'!D41)</f>
        <v>Identique à la composition principale</v>
      </c>
      <c r="E43" t="str">
        <f>CHOOSE('Gamme de matériau'!$C$15,Aucun!E41,'Vide et comble'!E41,Métaux!E41,'Pierre naturelle'!E41,Briques!E41,'Blocs de béton'!E41,Béton!E41,Plâtre!E41,Enduits!E41,'Bois et dérivés'!E41,Isolants!E42,Divers!E41,'Matériaux de construction non h'!E41,'Id a la composition 1'!E41)</f>
        <v>Identique à la composition principale</v>
      </c>
      <c r="F43" t="str">
        <f>CHOOSE('Gamme de matériau'!$C$15,Aucun!F41,'Vide et comble'!F41,Métaux!F41,'Pierre naturelle'!F41,Briques!F41,'Blocs de béton'!F41,Béton!F41,Plâtre!F41,Enduits!F41,'Bois et dérivés'!F41,Isolants!F42,Divers!F41,'Matériaux de construction non h'!F41,'Id a la composition 1'!F41)</f>
        <v>Identique à la composition principale</v>
      </c>
    </row>
    <row r="44" spans="2:6" x14ac:dyDescent="0.25">
      <c r="B44" t="str">
        <f>CHOOSE('Gamme de matériau'!$C$15,Aucun!B42,'Vide et comble'!B42,Métaux!B42,'Pierre naturelle'!B42,Briques!B42,'Blocs de béton'!B42,Béton!B42,Plâtre!B42,Enduits!B42,'Bois et dérivés'!B42,Isolants!B43,Divers!B42,'Matériaux de construction non h'!B42,'Id a la composition 1'!B42)</f>
        <v>Identique à la composition principale</v>
      </c>
      <c r="C44" t="str">
        <f>CHOOSE('Gamme de matériau'!$C$15,Aucun!C42,'Vide et comble'!C42,Métaux!C42,'Pierre naturelle'!C42,Briques!C42,'Blocs de béton'!C42,Béton!C42,Plâtre!C42,Enduits!C42,'Bois et dérivés'!C42,Isolants!C43,Divers!C42,'Matériaux de construction non h'!C42,'Id a la composition 1'!C42)</f>
        <v>Identique à la composition principale</v>
      </c>
      <c r="D44" t="str">
        <f>CHOOSE('Gamme de matériau'!$C$15,Aucun!D42,'Vide et comble'!D42,Métaux!D42,'Pierre naturelle'!D42,Briques!D42,'Blocs de béton'!D42,Béton!D42,Plâtre!D42,Enduits!D42,'Bois et dérivés'!D42,Isolants!D43,Divers!D42,'Matériaux de construction non h'!D42,'Id a la composition 1'!D42)</f>
        <v>Identique à la composition principale</v>
      </c>
      <c r="E44" t="str">
        <f>CHOOSE('Gamme de matériau'!$C$15,Aucun!E42,'Vide et comble'!E42,Métaux!E42,'Pierre naturelle'!E42,Briques!E42,'Blocs de béton'!E42,Béton!E42,Plâtre!E42,Enduits!E42,'Bois et dérivés'!E42,Isolants!E43,Divers!E42,'Matériaux de construction non h'!E42,'Id a la composition 1'!E42)</f>
        <v>Identique à la composition principale</v>
      </c>
      <c r="F44" t="str">
        <f>CHOOSE('Gamme de matériau'!$C$15,Aucun!F42,'Vide et comble'!F42,Métaux!F42,'Pierre naturelle'!F42,Briques!F42,'Blocs de béton'!F42,Béton!F42,Plâtre!F42,Enduits!F42,'Bois et dérivés'!F42,Isolants!F43,Divers!F42,'Matériaux de construction non h'!F42,'Id a la composition 1'!F42)</f>
        <v>Identique à la composition principale</v>
      </c>
    </row>
    <row r="45" spans="2:6" x14ac:dyDescent="0.25">
      <c r="B45" t="str">
        <f>CHOOSE('Gamme de matériau'!$C$15,Aucun!B43,'Vide et comble'!B43,Métaux!B43,'Pierre naturelle'!B43,Briques!B43,'Blocs de béton'!B43,Béton!B43,Plâtre!B43,Enduits!B43,'Bois et dérivés'!B43,Isolants!B44,Divers!B43,'Matériaux de construction non h'!B43,'Id a la composition 1'!B43)</f>
        <v>Identique à la composition principale</v>
      </c>
      <c r="C45" t="str">
        <f>CHOOSE('Gamme de matériau'!$C$15,Aucun!C43,'Vide et comble'!C43,Métaux!C43,'Pierre naturelle'!C43,Briques!C43,'Blocs de béton'!C43,Béton!C43,Plâtre!C43,Enduits!C43,'Bois et dérivés'!C43,Isolants!C44,Divers!C43,'Matériaux de construction non h'!C43,'Id a la composition 1'!C43)</f>
        <v>Identique à la composition principale</v>
      </c>
      <c r="D45" t="str">
        <f>CHOOSE('Gamme de matériau'!$C$15,Aucun!D43,'Vide et comble'!D43,Métaux!D43,'Pierre naturelle'!D43,Briques!D43,'Blocs de béton'!D43,Béton!D43,Plâtre!D43,Enduits!D43,'Bois et dérivés'!D43,Isolants!D44,Divers!D43,'Matériaux de construction non h'!D43,'Id a la composition 1'!D43)</f>
        <v>Identique à la composition principale</v>
      </c>
      <c r="E45" t="str">
        <f>CHOOSE('Gamme de matériau'!$C$15,Aucun!E43,'Vide et comble'!E43,Métaux!E43,'Pierre naturelle'!E43,Briques!E43,'Blocs de béton'!E43,Béton!E43,Plâtre!E43,Enduits!E43,'Bois et dérivés'!E43,Isolants!E44,Divers!E43,'Matériaux de construction non h'!E43,'Id a la composition 1'!E43)</f>
        <v>Identique à la composition principale</v>
      </c>
      <c r="F45" t="str">
        <f>CHOOSE('Gamme de matériau'!$C$15,Aucun!F43,'Vide et comble'!F43,Métaux!F43,'Pierre naturelle'!F43,Briques!F43,'Blocs de béton'!F43,Béton!F43,Plâtre!F43,Enduits!F43,'Bois et dérivés'!F43,Isolants!F44,Divers!F43,'Matériaux de construction non h'!F43,'Id a la composition 1'!F43)</f>
        <v>Identique à la composition principale</v>
      </c>
    </row>
    <row r="46" spans="2:6" x14ac:dyDescent="0.25">
      <c r="B46" t="str">
        <f>CHOOSE('Gamme de matériau'!$C$15,Aucun!B44,'Vide et comble'!B44,Métaux!B44,'Pierre naturelle'!B44,Briques!B44,'Blocs de béton'!B44,Béton!B44,Plâtre!B44,Enduits!B44,'Bois et dérivés'!B44,Isolants!B45,Divers!B44,'Matériaux de construction non h'!B44,'Id a la composition 1'!B44)</f>
        <v>Identique à la composition principale</v>
      </c>
      <c r="C46" t="str">
        <f>CHOOSE('Gamme de matériau'!$C$15,Aucun!C44,'Vide et comble'!C44,Métaux!C44,'Pierre naturelle'!C44,Briques!C44,'Blocs de béton'!C44,Béton!C44,Plâtre!C44,Enduits!C44,'Bois et dérivés'!C44,Isolants!C45,Divers!C44,'Matériaux de construction non h'!C44,'Id a la composition 1'!C44)</f>
        <v>Identique à la composition principale</v>
      </c>
      <c r="D46" t="str">
        <f>CHOOSE('Gamme de matériau'!$C$15,Aucun!D44,'Vide et comble'!D44,Métaux!D44,'Pierre naturelle'!D44,Briques!D44,'Blocs de béton'!D44,Béton!D44,Plâtre!D44,Enduits!D44,'Bois et dérivés'!D44,Isolants!D45,Divers!D44,'Matériaux de construction non h'!D44,'Id a la composition 1'!D44)</f>
        <v>Identique à la composition principale</v>
      </c>
      <c r="E46" t="str">
        <f>CHOOSE('Gamme de matériau'!$C$15,Aucun!E44,'Vide et comble'!E44,Métaux!E44,'Pierre naturelle'!E44,Briques!E44,'Blocs de béton'!E44,Béton!E44,Plâtre!E44,Enduits!E44,'Bois et dérivés'!E44,Isolants!E45,Divers!E44,'Matériaux de construction non h'!E44,'Id a la composition 1'!E44)</f>
        <v>Identique à la composition principale</v>
      </c>
      <c r="F46" t="str">
        <f>CHOOSE('Gamme de matériau'!$C$15,Aucun!F44,'Vide et comble'!F44,Métaux!F44,'Pierre naturelle'!F44,Briques!F44,'Blocs de béton'!F44,Béton!F44,Plâtre!F44,Enduits!F44,'Bois et dérivés'!F44,Isolants!F45,Divers!F44,'Matériaux de construction non h'!F44,'Id a la composition 1'!F44)</f>
        <v>Identique à la composition principale</v>
      </c>
    </row>
    <row r="47" spans="2:6" x14ac:dyDescent="0.25">
      <c r="B47" t="str">
        <f>CHOOSE('Gamme de matériau'!$C$15,Aucun!B45,'Vide et comble'!B45,Métaux!B45,'Pierre naturelle'!B45,Briques!B45,'Blocs de béton'!B45,Béton!B45,Plâtre!B45,Enduits!B45,'Bois et dérivés'!B45,Isolants!B46,Divers!B45,'Matériaux de construction non h'!B45,'Id a la composition 1'!B45)</f>
        <v>Identique à la composition principale</v>
      </c>
      <c r="C47" t="str">
        <f>CHOOSE('Gamme de matériau'!$C$15,Aucun!C45,'Vide et comble'!C45,Métaux!C45,'Pierre naturelle'!C45,Briques!C45,'Blocs de béton'!C45,Béton!C45,Plâtre!C45,Enduits!C45,'Bois et dérivés'!C45,Isolants!C46,Divers!C45,'Matériaux de construction non h'!C45,'Id a la composition 1'!C45)</f>
        <v>Identique à la composition principale</v>
      </c>
      <c r="D47" t="str">
        <f>CHOOSE('Gamme de matériau'!$C$15,Aucun!D45,'Vide et comble'!D45,Métaux!D45,'Pierre naturelle'!D45,Briques!D45,'Blocs de béton'!D45,Béton!D45,Plâtre!D45,Enduits!D45,'Bois et dérivés'!D45,Isolants!D46,Divers!D45,'Matériaux de construction non h'!D45,'Id a la composition 1'!D45)</f>
        <v>Identique à la composition principale</v>
      </c>
      <c r="E47" t="str">
        <f>CHOOSE('Gamme de matériau'!$C$15,Aucun!E45,'Vide et comble'!E45,Métaux!E45,'Pierre naturelle'!E45,Briques!E45,'Blocs de béton'!E45,Béton!E45,Plâtre!E45,Enduits!E45,'Bois et dérivés'!E45,Isolants!E46,Divers!E45,'Matériaux de construction non h'!E45,'Id a la composition 1'!E45)</f>
        <v>Identique à la composition principale</v>
      </c>
      <c r="F47" t="str">
        <f>CHOOSE('Gamme de matériau'!$C$15,Aucun!F45,'Vide et comble'!F45,Métaux!F45,'Pierre naturelle'!F45,Briques!F45,'Blocs de béton'!F45,Béton!F45,Plâtre!F45,Enduits!F45,'Bois et dérivés'!F45,Isolants!F46,Divers!F45,'Matériaux de construction non h'!F45,'Id a la composition 1'!F45)</f>
        <v>Identique à la composition principale</v>
      </c>
    </row>
    <row r="48" spans="2:6" x14ac:dyDescent="0.25">
      <c r="B48" t="str">
        <f>CHOOSE('Gamme de matériau'!$C$15,Aucun!B46,'Vide et comble'!B46,Métaux!B46,'Pierre naturelle'!B46,Briques!B46,'Blocs de béton'!B46,Béton!B46,Plâtre!B46,Enduits!B46,'Bois et dérivés'!B46,Isolants!B47,Divers!B46,'Matériaux de construction non h'!B46,'Id a la composition 1'!B46)</f>
        <v>Identique à la composition principale</v>
      </c>
      <c r="C48" t="str">
        <f>CHOOSE('Gamme de matériau'!$C$15,Aucun!C46,'Vide et comble'!C46,Métaux!C46,'Pierre naturelle'!C46,Briques!C46,'Blocs de béton'!C46,Béton!C46,Plâtre!C46,Enduits!C46,'Bois et dérivés'!C46,Isolants!C47,Divers!C46,'Matériaux de construction non h'!C46,'Id a la composition 1'!C46)</f>
        <v>Identique à la composition principale</v>
      </c>
      <c r="D48" t="str">
        <f>CHOOSE('Gamme de matériau'!$C$15,Aucun!D46,'Vide et comble'!D46,Métaux!D46,'Pierre naturelle'!D46,Briques!D46,'Blocs de béton'!D46,Béton!D46,Plâtre!D46,Enduits!D46,'Bois et dérivés'!D46,Isolants!D47,Divers!D46,'Matériaux de construction non h'!D46,'Id a la composition 1'!D46)</f>
        <v>Identique à la composition principale</v>
      </c>
      <c r="E48" t="str">
        <f>CHOOSE('Gamme de matériau'!$C$15,Aucun!E46,'Vide et comble'!E46,Métaux!E46,'Pierre naturelle'!E46,Briques!E46,'Blocs de béton'!E46,Béton!E46,Plâtre!E46,Enduits!E46,'Bois et dérivés'!E46,Isolants!E47,Divers!E46,'Matériaux de construction non h'!E46,'Id a la composition 1'!E46)</f>
        <v>Identique à la composition principale</v>
      </c>
      <c r="F48" t="str">
        <f>CHOOSE('Gamme de matériau'!$C$15,Aucun!F46,'Vide et comble'!F46,Métaux!F46,'Pierre naturelle'!F46,Briques!F46,'Blocs de béton'!F46,Béton!F46,Plâtre!F46,Enduits!F46,'Bois et dérivés'!F46,Isolants!F47,Divers!F46,'Matériaux de construction non h'!F46,'Id a la composition 1'!F46)</f>
        <v>Identique à la composition principale</v>
      </c>
    </row>
    <row r="49" spans="2:6" x14ac:dyDescent="0.25">
      <c r="B49" t="str">
        <f>CHOOSE('Gamme de matériau'!$C$15,Aucun!B47,'Vide et comble'!B47,Métaux!B47,'Pierre naturelle'!B47,Briques!B47,'Blocs de béton'!B47,Béton!B47,Plâtre!B47,Enduits!B47,'Bois et dérivés'!B47,Isolants!B48,Divers!B47,'Matériaux de construction non h'!B47,'Id a la composition 1'!B47)</f>
        <v>Identique à la composition principale</v>
      </c>
      <c r="C49" t="str">
        <f>CHOOSE('Gamme de matériau'!$C$15,Aucun!C47,'Vide et comble'!C47,Métaux!C47,'Pierre naturelle'!C47,Briques!C47,'Blocs de béton'!C47,Béton!C47,Plâtre!C47,Enduits!C47,'Bois et dérivés'!C47,Isolants!C48,Divers!C47,'Matériaux de construction non h'!C47,'Id a la composition 1'!C47)</f>
        <v>Identique à la composition principale</v>
      </c>
      <c r="D49" t="str">
        <f>CHOOSE('Gamme de matériau'!$C$15,Aucun!D47,'Vide et comble'!D47,Métaux!D47,'Pierre naturelle'!D47,Briques!D47,'Blocs de béton'!D47,Béton!D47,Plâtre!D47,Enduits!D47,'Bois et dérivés'!D47,Isolants!D48,Divers!D47,'Matériaux de construction non h'!D47,'Id a la composition 1'!D47)</f>
        <v>Identique à la composition principale</v>
      </c>
      <c r="E49" t="str">
        <f>CHOOSE('Gamme de matériau'!$C$15,Aucun!E47,'Vide et comble'!E47,Métaux!E47,'Pierre naturelle'!E47,Briques!E47,'Blocs de béton'!E47,Béton!E47,Plâtre!E47,Enduits!E47,'Bois et dérivés'!E47,Isolants!E48,Divers!E47,'Matériaux de construction non h'!E47,'Id a la composition 1'!E47)</f>
        <v>Identique à la composition principale</v>
      </c>
      <c r="F49" t="str">
        <f>CHOOSE('Gamme de matériau'!$C$15,Aucun!F47,'Vide et comble'!F47,Métaux!F47,'Pierre naturelle'!F47,Briques!F47,'Blocs de béton'!F47,Béton!F47,Plâtre!F47,Enduits!F47,'Bois et dérivés'!F47,Isolants!F48,Divers!F47,'Matériaux de construction non h'!F47,'Id a la composition 1'!F47)</f>
        <v>Identique à la composition principale</v>
      </c>
    </row>
    <row r="50" spans="2:6" x14ac:dyDescent="0.25">
      <c r="B50" t="str">
        <f>CHOOSE('Gamme de matériau'!$C$15,Aucun!B48,'Vide et comble'!B48,Métaux!B48,'Pierre naturelle'!B48,Briques!B48,'Blocs de béton'!B48,Béton!B48,Plâtre!B48,Enduits!B48,'Bois et dérivés'!B48,Isolants!B49,Divers!B48,'Matériaux de construction non h'!B48,'Id a la composition 1'!B48)</f>
        <v>Identique à la composition principale</v>
      </c>
      <c r="C50" t="str">
        <f>CHOOSE('Gamme de matériau'!$C$15,Aucun!C48,'Vide et comble'!C48,Métaux!C48,'Pierre naturelle'!C48,Briques!C48,'Blocs de béton'!C48,Béton!C48,Plâtre!C48,Enduits!C48,'Bois et dérivés'!C48,Isolants!C49,Divers!C48,'Matériaux de construction non h'!C48,'Id a la composition 1'!C48)</f>
        <v>Identique à la composition principale</v>
      </c>
      <c r="D50" t="str">
        <f>CHOOSE('Gamme de matériau'!$C$15,Aucun!D48,'Vide et comble'!D48,Métaux!D48,'Pierre naturelle'!D48,Briques!D48,'Blocs de béton'!D48,Béton!D48,Plâtre!D48,Enduits!D48,'Bois et dérivés'!D48,Isolants!D49,Divers!D48,'Matériaux de construction non h'!D48,'Id a la composition 1'!D48)</f>
        <v>Identique à la composition principale</v>
      </c>
      <c r="E50" t="str">
        <f>CHOOSE('Gamme de matériau'!$C$15,Aucun!E48,'Vide et comble'!E48,Métaux!E48,'Pierre naturelle'!E48,Briques!E48,'Blocs de béton'!E48,Béton!E48,Plâtre!E48,Enduits!E48,'Bois et dérivés'!E48,Isolants!E49,Divers!E48,'Matériaux de construction non h'!E48,'Id a la composition 1'!E48)</f>
        <v>Identique à la composition principale</v>
      </c>
      <c r="F50" t="str">
        <f>CHOOSE('Gamme de matériau'!$C$15,Aucun!F48,'Vide et comble'!F48,Métaux!F48,'Pierre naturelle'!F48,Briques!F48,'Blocs de béton'!F48,Béton!F48,Plâtre!F48,Enduits!F48,'Bois et dérivés'!F48,Isolants!F49,Divers!F48,'Matériaux de construction non h'!F48,'Id a la composition 1'!F48)</f>
        <v>Identique à la composition principale</v>
      </c>
    </row>
  </sheetData>
  <mergeCells count="1">
    <mergeCell ref="B2:F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G50"/>
  <sheetViews>
    <sheetView workbookViewId="0">
      <selection activeCell="B4" sqref="B4:F50"/>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t="str">
        <f>CHOOSE('Gamme de matériau'!$C$16,Aucun!B1,'Vide et comble'!B1,Métaux!B1,'Pierre naturelle'!B1,Briques!B1,'Blocs de béton'!B1,Béton!B1,Plâtre!B1,Enduits!B1,'Bois et dérivés'!B1,Isolants!B2,Divers!B1,'Matériaux de construction non h'!B1,'Id a la composition 1'!B1)</f>
        <v>Identique à la composition principale</v>
      </c>
      <c r="C3" t="str">
        <f>CHOOSE('Gamme de matériau'!$C$16,Aucun!C1,'Vide et comble'!C1,Métaux!C1,'Pierre naturelle'!C1,Briques!C1,'Blocs de béton'!C1,Béton!C1,Plâtre!C1,Enduits!C1,'Bois et dérivés'!C1,Isolants!C2,Divers!C1,'Matériaux de construction non h'!C1,'Id a la composition 1'!C1)</f>
        <v>Identique à la composition principale</v>
      </c>
      <c r="D3" t="str">
        <f>CHOOSE('Gamme de matériau'!$C$16,Aucun!D1,'Vide et comble'!D1,Métaux!D1,'Pierre naturelle'!D1,Briques!D1,'Blocs de béton'!D1,Béton!D1,Plâtre!D1,Enduits!D1,'Bois et dérivés'!D1,Isolants!D2,Divers!D1,'Matériaux de construction non h'!D1,'Id a la composition 1'!D1)</f>
        <v>Identique à la composition principale</v>
      </c>
      <c r="E3" t="str">
        <f>CHOOSE('Gamme de matériau'!$C$16,Aucun!E1,'Vide et comble'!E1,Métaux!E1,'Pierre naturelle'!E1,Briques!E1,'Blocs de béton'!E1,Béton!E1,Plâtre!E1,Enduits!E1,'Bois et dérivés'!E1,Isolants!E2,Divers!E1,'Matériaux de construction non h'!E1,'Id a la composition 1'!E1)</f>
        <v>Identique à la composition principale</v>
      </c>
      <c r="F3" t="str">
        <f>CHOOSE('Gamme de matériau'!$C$16,Aucun!F1,'Vide et comble'!F1,Métaux!F1,'Pierre naturelle'!F1,Briques!F1,'Blocs de béton'!F1,Béton!F1,Plâtre!F1,Enduits!F1,'Bois et dérivés'!F1,Isolants!J7,Divers!F1,'Matériaux de construction non h'!F1,'Id a la composition 1'!F1)</f>
        <v>Identique à la composition principale</v>
      </c>
      <c r="G3">
        <v>1</v>
      </c>
    </row>
    <row r="4" spans="2:7" x14ac:dyDescent="0.25">
      <c r="B4" t="str">
        <f>CHOOSE('Gamme de matériau'!$C$16,Aucun!B2,'Vide et comble'!B2,Métaux!B2,'Pierre naturelle'!B2,Briques!B2,'Blocs de béton'!B2,Béton!B2,Plâtre!B2,Enduits!B2,'Bois et dérivés'!B2,Isolants!B3,Divers!B2,'Matériaux de construction non h'!B2,'Id a la composition 1'!B2)</f>
        <v>Identique à la composition principale</v>
      </c>
      <c r="C4" t="str">
        <f>CHOOSE('Gamme de matériau'!$C$16,Aucun!C2,'Vide et comble'!C2,Métaux!C2,'Pierre naturelle'!C2,Briques!C2,'Blocs de béton'!C2,Béton!C2,Plâtre!C2,Enduits!C2,'Bois et dérivés'!C2,Isolants!C3,Divers!C2,'Matériaux de construction non h'!C2,'Id a la composition 1'!C2)</f>
        <v>Identique à la composition principale</v>
      </c>
      <c r="D4" t="str">
        <f>CHOOSE('Gamme de matériau'!$C$16,Aucun!D2,'Vide et comble'!D2,Métaux!D2,'Pierre naturelle'!D2,Briques!D2,'Blocs de béton'!D2,Béton!D2,Plâtre!D2,Enduits!D2,'Bois et dérivés'!D2,Isolants!D3,Divers!D2,'Matériaux de construction non h'!D2,'Id a la composition 1'!D2)</f>
        <v>Identique à la composition principale</v>
      </c>
      <c r="E4" t="str">
        <f>CHOOSE('Gamme de matériau'!$C$16,Aucun!E2,'Vide et comble'!E2,Métaux!E2,'Pierre naturelle'!E2,Briques!E2,'Blocs de béton'!E2,Béton!E2,Plâtre!E2,Enduits!E2,'Bois et dérivés'!E2,Isolants!E3,Divers!E2,'Matériaux de construction non h'!E2,'Id a la composition 1'!E2)</f>
        <v>Identique à la composition principale</v>
      </c>
      <c r="F4" t="str">
        <f>CHOOSE('Gamme de matériau'!$C$16,Aucun!F2,'Vide et comble'!F2,Métaux!F2,'Pierre naturelle'!F2,Briques!F2,'Blocs de béton'!F2,Béton!F2,Plâtre!F2,Enduits!F2,'Bois et dérivés'!F2,Isolants!F3,Divers!F2,'Matériaux de construction non h'!F2,'Id a la composition 1'!F2)</f>
        <v>Identique à la composition principale</v>
      </c>
    </row>
    <row r="5" spans="2:7" x14ac:dyDescent="0.25">
      <c r="B5" t="str">
        <f>CHOOSE('Gamme de matériau'!$C$16,Aucun!B3,'Vide et comble'!B3,Métaux!B3,'Pierre naturelle'!B3,Briques!B3,'Blocs de béton'!B3,Béton!B3,Plâtre!B3,Enduits!B3,'Bois et dérivés'!B3,Isolants!B4,Divers!B3,'Matériaux de construction non h'!B3,'Id a la composition 1'!B3)</f>
        <v>Identique à la composition principale</v>
      </c>
      <c r="C5" t="str">
        <f>CHOOSE('Gamme de matériau'!$C$16,Aucun!C3,'Vide et comble'!C3,Métaux!C3,'Pierre naturelle'!C3,Briques!C3,'Blocs de béton'!C3,Béton!C3,Plâtre!C3,Enduits!C3,'Bois et dérivés'!C3,Isolants!C4,Divers!C3,'Matériaux de construction non h'!C3,'Id a la composition 1'!C3)</f>
        <v>Identique à la composition principale</v>
      </c>
      <c r="D5" t="str">
        <f>CHOOSE('Gamme de matériau'!$C$16,Aucun!D3,'Vide et comble'!D3,Métaux!D3,'Pierre naturelle'!D3,Briques!D3,'Blocs de béton'!D3,Béton!D3,Plâtre!D3,Enduits!D3,'Bois et dérivés'!D3,Isolants!D4,Divers!D3,'Matériaux de construction non h'!D3,'Id a la composition 1'!D3)</f>
        <v>Identique à la composition principale</v>
      </c>
      <c r="E5" t="str">
        <f>CHOOSE('Gamme de matériau'!$C$16,Aucun!E3,'Vide et comble'!E3,Métaux!E3,'Pierre naturelle'!E3,Briques!E3,'Blocs de béton'!E3,Béton!E3,Plâtre!E3,Enduits!E3,'Bois et dérivés'!E3,Isolants!E4,Divers!E3,'Matériaux de construction non h'!E3,'Id a la composition 1'!E3)</f>
        <v>Identique à la composition principale</v>
      </c>
      <c r="F5" t="str">
        <f>CHOOSE('Gamme de matériau'!$C$16,Aucun!F3,'Vide et comble'!F3,Métaux!F3,'Pierre naturelle'!F3,Briques!F3,'Blocs de béton'!F3,Béton!F3,Plâtre!F3,Enduits!F3,'Bois et dérivés'!F3,Isolants!F4,Divers!F3,'Matériaux de construction non h'!F3,'Id a la composition 1'!F3)</f>
        <v>Identique à la composition principale</v>
      </c>
    </row>
    <row r="6" spans="2:7" x14ac:dyDescent="0.25">
      <c r="B6" t="str">
        <f>CHOOSE('Gamme de matériau'!$C$16,Aucun!B4,'Vide et comble'!B4,Métaux!B4,'Pierre naturelle'!B4,Briques!B4,'Blocs de béton'!B4,Béton!B4,Plâtre!B4,Enduits!B4,'Bois et dérivés'!B4,Isolants!B5,Divers!B4,'Matériaux de construction non h'!B4,'Id a la composition 1'!B4)</f>
        <v>Identique à la composition principale</v>
      </c>
      <c r="C6" t="str">
        <f>CHOOSE('Gamme de matériau'!$C$16,Aucun!C4,'Vide et comble'!C4,Métaux!C4,'Pierre naturelle'!C4,Briques!C4,'Blocs de béton'!C4,Béton!C4,Plâtre!C4,Enduits!C4,'Bois et dérivés'!C4,Isolants!C5,Divers!C4,'Matériaux de construction non h'!C4,'Id a la composition 1'!C4)</f>
        <v>Identique à la composition principale</v>
      </c>
      <c r="D6" t="str">
        <f>CHOOSE('Gamme de matériau'!$C$16,Aucun!D4,'Vide et comble'!D4,Métaux!D4,'Pierre naturelle'!D4,Briques!D4,'Blocs de béton'!D4,Béton!D4,Plâtre!D4,Enduits!D4,'Bois et dérivés'!D4,Isolants!D5,Divers!D4,'Matériaux de construction non h'!D4,'Id a la composition 1'!D4)</f>
        <v>Identique à la composition principale</v>
      </c>
      <c r="E6" t="str">
        <f>CHOOSE('Gamme de matériau'!$C$16,Aucun!E4,'Vide et comble'!E4,Métaux!E4,'Pierre naturelle'!E4,Briques!E4,'Blocs de béton'!E4,Béton!E4,Plâtre!E4,Enduits!E4,'Bois et dérivés'!E4,Isolants!E5,Divers!E4,'Matériaux de construction non h'!E4,'Id a la composition 1'!E4)</f>
        <v>Identique à la composition principale</v>
      </c>
      <c r="F6" t="str">
        <f>CHOOSE('Gamme de matériau'!$C$16,Aucun!F4,'Vide et comble'!F4,Métaux!F4,'Pierre naturelle'!F4,Briques!F4,'Blocs de béton'!F4,Béton!F4,Plâtre!F4,Enduits!F4,'Bois et dérivés'!F4,Isolants!F5,Divers!F4,'Matériaux de construction non h'!F4,'Id a la composition 1'!F4)</f>
        <v>Identique à la composition principale</v>
      </c>
    </row>
    <row r="7" spans="2:7" x14ac:dyDescent="0.25">
      <c r="B7" t="str">
        <f>CHOOSE('Gamme de matériau'!$C$16,Aucun!B5,'Vide et comble'!B5,Métaux!B5,'Pierre naturelle'!B5,Briques!B5,'Blocs de béton'!B5,Béton!B5,Plâtre!B5,Enduits!B5,'Bois et dérivés'!B5,Isolants!B6,Divers!B5,'Matériaux de construction non h'!B5,'Id a la composition 1'!B5)</f>
        <v>Identique à la composition principale</v>
      </c>
      <c r="C7" t="str">
        <f>CHOOSE('Gamme de matériau'!$C$16,Aucun!C5,'Vide et comble'!C5,Métaux!C5,'Pierre naturelle'!C5,Briques!C5,'Blocs de béton'!C5,Béton!C5,Plâtre!C5,Enduits!C5,'Bois et dérivés'!C5,Isolants!C6,Divers!C5,'Matériaux de construction non h'!C5,'Id a la composition 1'!C5)</f>
        <v>Identique à la composition principale</v>
      </c>
      <c r="D7" t="str">
        <f>CHOOSE('Gamme de matériau'!$C$16,Aucun!D5,'Vide et comble'!D5,Métaux!D5,'Pierre naturelle'!D5,Briques!D5,'Blocs de béton'!D5,Béton!D5,Plâtre!D5,Enduits!D5,'Bois et dérivés'!D5,Isolants!D6,Divers!D5,'Matériaux de construction non h'!D5,'Id a la composition 1'!D5)</f>
        <v>Identique à la composition principale</v>
      </c>
      <c r="E7" t="str">
        <f>CHOOSE('Gamme de matériau'!$C$16,Aucun!E5,'Vide et comble'!E5,Métaux!E5,'Pierre naturelle'!E5,Briques!E5,'Blocs de béton'!E5,Béton!E5,Plâtre!E5,Enduits!E5,'Bois et dérivés'!E5,Isolants!E6,Divers!E5,'Matériaux de construction non h'!E5,'Id a la composition 1'!E5)</f>
        <v>Identique à la composition principale</v>
      </c>
      <c r="F7" t="str">
        <f>CHOOSE('Gamme de matériau'!$C$16,Aucun!F5,'Vide et comble'!F5,Métaux!F5,'Pierre naturelle'!F5,Briques!F5,'Blocs de béton'!F5,Béton!F5,Plâtre!F5,Enduits!F5,'Bois et dérivés'!F5,Isolants!F6,Divers!F5,'Matériaux de construction non h'!F5,'Id a la composition 1'!F5)</f>
        <v>Identique à la composition principale</v>
      </c>
    </row>
    <row r="8" spans="2:7" x14ac:dyDescent="0.25">
      <c r="B8" t="str">
        <f>CHOOSE('Gamme de matériau'!$C$16,Aucun!B6,'Vide et comble'!B6,Métaux!B6,'Pierre naturelle'!B6,Briques!B6,'Blocs de béton'!B6,Béton!B6,Plâtre!B6,Enduits!B6,'Bois et dérivés'!B6,Isolants!B7,Divers!B6,'Matériaux de construction non h'!B6,'Id a la composition 1'!B6)</f>
        <v>Identique à la composition principale</v>
      </c>
      <c r="C8" t="str">
        <f>CHOOSE('Gamme de matériau'!$C$16,Aucun!C6,'Vide et comble'!C6,Métaux!C6,'Pierre naturelle'!C6,Briques!C6,'Blocs de béton'!C6,Béton!C6,Plâtre!C6,Enduits!C6,'Bois et dérivés'!C6,Isolants!C7,Divers!C6,'Matériaux de construction non h'!C6,'Id a la composition 1'!C6)</f>
        <v>Identique à la composition principale</v>
      </c>
      <c r="D8" t="str">
        <f>CHOOSE('Gamme de matériau'!$C$16,Aucun!D6,'Vide et comble'!D6,Métaux!D6,'Pierre naturelle'!D6,Briques!D6,'Blocs de béton'!D6,Béton!D6,Plâtre!D6,Enduits!D6,'Bois et dérivés'!D6,Isolants!D7,Divers!D6,'Matériaux de construction non h'!D6,'Id a la composition 1'!D6)</f>
        <v>Identique à la composition principale</v>
      </c>
      <c r="E8" t="str">
        <f>CHOOSE('Gamme de matériau'!$C$16,Aucun!E6,'Vide et comble'!E6,Métaux!E6,'Pierre naturelle'!E6,Briques!E6,'Blocs de béton'!E6,Béton!E6,Plâtre!E6,Enduits!E6,'Bois et dérivés'!E6,Isolants!E7,Divers!E6,'Matériaux de construction non h'!E6,'Id a la composition 1'!E6)</f>
        <v>Identique à la composition principale</v>
      </c>
      <c r="F8" t="str">
        <f>CHOOSE('Gamme de matériau'!$C$16,Aucun!F6,'Vide et comble'!F6,Métaux!F6,'Pierre naturelle'!F6,Briques!F6,'Blocs de béton'!F6,Béton!F6,Plâtre!F6,Enduits!F6,'Bois et dérivés'!F6,Isolants!#REF!,Divers!F6,'Matériaux de construction non h'!F6,'Id a la composition 1'!F6)</f>
        <v>Identique à la composition principale</v>
      </c>
    </row>
    <row r="9" spans="2:7" x14ac:dyDescent="0.25">
      <c r="B9" t="str">
        <f>CHOOSE('Gamme de matériau'!$C$16,Aucun!B7,'Vide et comble'!B7,Métaux!B7,'Pierre naturelle'!B7,Briques!B7,'Blocs de béton'!B7,Béton!B7,Plâtre!B7,Enduits!B7,'Bois et dérivés'!B7,Isolants!B8,Divers!B7,'Matériaux de construction non h'!B7,'Id a la composition 1'!B7)</f>
        <v>Identique à la composition principale</v>
      </c>
      <c r="C9" t="str">
        <f>CHOOSE('Gamme de matériau'!$C$16,Aucun!C7,'Vide et comble'!C7,Métaux!C7,'Pierre naturelle'!C7,Briques!C7,'Blocs de béton'!C7,Béton!C7,Plâtre!C7,Enduits!C7,'Bois et dérivés'!C7,Isolants!C8,Divers!C7,'Matériaux de construction non h'!C7,'Id a la composition 1'!C7)</f>
        <v>Identique à la composition principale</v>
      </c>
      <c r="D9" t="str">
        <f>CHOOSE('Gamme de matériau'!$C$16,Aucun!D7,'Vide et comble'!D7,Métaux!D7,'Pierre naturelle'!D7,Briques!D7,'Blocs de béton'!D7,Béton!D7,Plâtre!D7,Enduits!D7,'Bois et dérivés'!D7,Isolants!D8,Divers!D7,'Matériaux de construction non h'!D7,'Id a la composition 1'!D7)</f>
        <v>Identique à la composition principale</v>
      </c>
      <c r="E9" t="str">
        <f>CHOOSE('Gamme de matériau'!$C$16,Aucun!E7,'Vide et comble'!E7,Métaux!E7,'Pierre naturelle'!E7,Briques!E7,'Blocs de béton'!E7,Béton!E7,Plâtre!E7,Enduits!E7,'Bois et dérivés'!E7,Isolants!E8,Divers!E7,'Matériaux de construction non h'!E7,'Id a la composition 1'!E7)</f>
        <v>Identique à la composition principale</v>
      </c>
      <c r="F9" t="str">
        <f>CHOOSE('Gamme de matériau'!$C$16,Aucun!F7,'Vide et comble'!F7,Métaux!F7,'Pierre naturelle'!F7,Briques!F7,'Blocs de béton'!F7,Béton!F7,Plâtre!F7,Enduits!F7,'Bois et dérivés'!F7,Isolants!F8,Divers!F7,'Matériaux de construction non h'!F7,'Id a la composition 1'!F7)</f>
        <v>Identique à la composition principale</v>
      </c>
    </row>
    <row r="10" spans="2:7" x14ac:dyDescent="0.25">
      <c r="B10" t="str">
        <f>CHOOSE('Gamme de matériau'!$C$16,Aucun!B8,'Vide et comble'!B8,Métaux!B8,'Pierre naturelle'!B8,Briques!B8,'Blocs de béton'!B8,Béton!B8,Plâtre!B8,Enduits!B8,'Bois et dérivés'!B8,Isolants!B9,Divers!B8,'Matériaux de construction non h'!B8,'Id a la composition 1'!B8)</f>
        <v>Identique à la composition principale</v>
      </c>
      <c r="C10" t="str">
        <f>CHOOSE('Gamme de matériau'!$C$16,Aucun!C8,'Vide et comble'!C8,Métaux!C8,'Pierre naturelle'!C8,Briques!C8,'Blocs de béton'!C8,Béton!C8,Plâtre!C8,Enduits!C8,'Bois et dérivés'!C8,Isolants!C9,Divers!C8,'Matériaux de construction non h'!C8,'Id a la composition 1'!C8)</f>
        <v>Identique à la composition principale</v>
      </c>
      <c r="D10" t="str">
        <f>CHOOSE('Gamme de matériau'!$C$16,Aucun!D8,'Vide et comble'!D8,Métaux!D8,'Pierre naturelle'!D8,Briques!D8,'Blocs de béton'!D8,Béton!D8,Plâtre!D8,Enduits!D8,'Bois et dérivés'!D8,Isolants!D9,Divers!D8,'Matériaux de construction non h'!D8,'Id a la composition 1'!D8)</f>
        <v>Identique à la composition principale</v>
      </c>
      <c r="E10" t="str">
        <f>CHOOSE('Gamme de matériau'!$C$16,Aucun!E8,'Vide et comble'!E8,Métaux!E8,'Pierre naturelle'!E8,Briques!E8,'Blocs de béton'!E8,Béton!E8,Plâtre!E8,Enduits!E8,'Bois et dérivés'!E8,Isolants!E9,Divers!E8,'Matériaux de construction non h'!E8,'Id a la composition 1'!E8)</f>
        <v>Identique à la composition principale</v>
      </c>
      <c r="F10" t="str">
        <f>CHOOSE('Gamme de matériau'!$C$16,Aucun!F8,'Vide et comble'!F8,Métaux!F8,'Pierre naturelle'!F8,Briques!F8,'Blocs de béton'!F8,Béton!F8,Plâtre!F8,Enduits!F8,'Bois et dérivés'!F8,Isolants!F9,Divers!F8,'Matériaux de construction non h'!F8,'Id a la composition 1'!F8)</f>
        <v>Identique à la composition principale</v>
      </c>
    </row>
    <row r="11" spans="2:7" x14ac:dyDescent="0.25">
      <c r="B11" t="str">
        <f>CHOOSE('Gamme de matériau'!$C$16,Aucun!B9,'Vide et comble'!B9,Métaux!B9,'Pierre naturelle'!B9,Briques!B9,'Blocs de béton'!B9,Béton!B9,Plâtre!B9,Enduits!B9,'Bois et dérivés'!B9,Isolants!B10,Divers!B9,'Matériaux de construction non h'!B9,'Id a la composition 1'!B9)</f>
        <v>Identique à la composition principale</v>
      </c>
      <c r="C11" t="str">
        <f>CHOOSE('Gamme de matériau'!$C$16,Aucun!C9,'Vide et comble'!C9,Métaux!C9,'Pierre naturelle'!C9,Briques!C9,'Blocs de béton'!C9,Béton!C9,Plâtre!C9,Enduits!C9,'Bois et dérivés'!C9,Isolants!C10,Divers!C9,'Matériaux de construction non h'!C9,'Id a la composition 1'!C9)</f>
        <v>Identique à la composition principale</v>
      </c>
      <c r="D11" t="str">
        <f>CHOOSE('Gamme de matériau'!$C$16,Aucun!D9,'Vide et comble'!D9,Métaux!D9,'Pierre naturelle'!D9,Briques!D9,'Blocs de béton'!D9,Béton!D9,Plâtre!D9,Enduits!D9,'Bois et dérivés'!D9,Isolants!D10,Divers!D9,'Matériaux de construction non h'!D9,'Id a la composition 1'!D9)</f>
        <v>Identique à la composition principale</v>
      </c>
      <c r="E11" t="str">
        <f>CHOOSE('Gamme de matériau'!$C$16,Aucun!E9,'Vide et comble'!E9,Métaux!E9,'Pierre naturelle'!E9,Briques!E9,'Blocs de béton'!E9,Béton!E9,Plâtre!E9,Enduits!E9,'Bois et dérivés'!E9,Isolants!E10,Divers!E9,'Matériaux de construction non h'!E9,'Id a la composition 1'!E9)</f>
        <v>Identique à la composition principale</v>
      </c>
      <c r="F11" t="str">
        <f>CHOOSE('Gamme de matériau'!$C$16,Aucun!F9,'Vide et comble'!F9,Métaux!F9,'Pierre naturelle'!F9,Briques!F9,'Blocs de béton'!F9,Béton!F9,Plâtre!F9,Enduits!F9,'Bois et dérivés'!F9,Isolants!F10,Divers!F9,'Matériaux de construction non h'!F9,'Id a la composition 1'!F9)</f>
        <v>Identique à la composition principale</v>
      </c>
    </row>
    <row r="12" spans="2:7" x14ac:dyDescent="0.25">
      <c r="B12" t="str">
        <f>CHOOSE('Gamme de matériau'!$C$16,Aucun!B10,'Vide et comble'!B10,Métaux!B10,'Pierre naturelle'!B10,Briques!B10,'Blocs de béton'!B10,Béton!B10,Plâtre!B10,Enduits!B10,'Bois et dérivés'!B10,Isolants!B11,Divers!B10,'Matériaux de construction non h'!B10,'Id a la composition 1'!B10)</f>
        <v>Identique à la composition principale</v>
      </c>
      <c r="C12" t="str">
        <f>CHOOSE('Gamme de matériau'!$C$16,Aucun!C10,'Vide et comble'!C10,Métaux!C10,'Pierre naturelle'!C10,Briques!C10,'Blocs de béton'!C10,Béton!C10,Plâtre!C10,Enduits!C10,'Bois et dérivés'!C10,Isolants!C11,Divers!C10,'Matériaux de construction non h'!C10,'Id a la composition 1'!C10)</f>
        <v>Identique à la composition principale</v>
      </c>
      <c r="D12" t="str">
        <f>CHOOSE('Gamme de matériau'!$C$16,Aucun!D10,'Vide et comble'!D10,Métaux!D10,'Pierre naturelle'!D10,Briques!D10,'Blocs de béton'!D10,Béton!D10,Plâtre!D10,Enduits!D10,'Bois et dérivés'!D10,Isolants!D11,Divers!D10,'Matériaux de construction non h'!D10,'Id a la composition 1'!D10)</f>
        <v>Identique à la composition principale</v>
      </c>
      <c r="E12" t="str">
        <f>CHOOSE('Gamme de matériau'!$C$16,Aucun!E10,'Vide et comble'!E10,Métaux!E10,'Pierre naturelle'!E10,Briques!E10,'Blocs de béton'!E10,Béton!E10,Plâtre!E10,Enduits!E10,'Bois et dérivés'!E10,Isolants!E11,Divers!E10,'Matériaux de construction non h'!E10,'Id a la composition 1'!E10)</f>
        <v>Identique à la composition principale</v>
      </c>
      <c r="F12" t="str">
        <f>CHOOSE('Gamme de matériau'!$C$16,Aucun!F10,'Vide et comble'!F10,Métaux!F10,'Pierre naturelle'!F10,Briques!F10,'Blocs de béton'!F10,Béton!F10,Plâtre!F10,Enduits!F10,'Bois et dérivés'!F10,Isolants!F11,Divers!F10,'Matériaux de construction non h'!F10,'Id a la composition 1'!F10)</f>
        <v>Identique à la composition principale</v>
      </c>
    </row>
    <row r="13" spans="2:7" x14ac:dyDescent="0.25">
      <c r="B13" t="str">
        <f>CHOOSE('Gamme de matériau'!$C$16,Aucun!B11,'Vide et comble'!B11,Métaux!B11,'Pierre naturelle'!B11,Briques!B11,'Blocs de béton'!B11,Béton!B11,Plâtre!B11,Enduits!B11,'Bois et dérivés'!B11,Isolants!B12,Divers!B11,'Matériaux de construction non h'!B11,'Id a la composition 1'!B11)</f>
        <v>Identique à la composition principale</v>
      </c>
      <c r="C13" t="str">
        <f>CHOOSE('Gamme de matériau'!$C$16,Aucun!C11,'Vide et comble'!C11,Métaux!C11,'Pierre naturelle'!C11,Briques!C11,'Blocs de béton'!C11,Béton!C11,Plâtre!C11,Enduits!C11,'Bois et dérivés'!C11,Isolants!C12,Divers!C11,'Matériaux de construction non h'!C11,'Id a la composition 1'!C11)</f>
        <v>Identique à la composition principale</v>
      </c>
      <c r="D13" t="str">
        <f>CHOOSE('Gamme de matériau'!$C$16,Aucun!D11,'Vide et comble'!D11,Métaux!D11,'Pierre naturelle'!D11,Briques!D11,'Blocs de béton'!D11,Béton!D11,Plâtre!D11,Enduits!D11,'Bois et dérivés'!D11,Isolants!D12,Divers!D11,'Matériaux de construction non h'!D11,'Id a la composition 1'!D11)</f>
        <v>Identique à la composition principale</v>
      </c>
      <c r="E13" t="str">
        <f>CHOOSE('Gamme de matériau'!$C$16,Aucun!E11,'Vide et comble'!E11,Métaux!E11,'Pierre naturelle'!E11,Briques!E11,'Blocs de béton'!E11,Béton!E11,Plâtre!E11,Enduits!E11,'Bois et dérivés'!E11,Isolants!E12,Divers!E11,'Matériaux de construction non h'!E11,'Id a la composition 1'!E11)</f>
        <v>Identique à la composition principale</v>
      </c>
      <c r="F13" t="str">
        <f>CHOOSE('Gamme de matériau'!$C$16,Aucun!F11,'Vide et comble'!F11,Métaux!F11,'Pierre naturelle'!F11,Briques!F11,'Blocs de béton'!F11,Béton!F11,Plâtre!F11,Enduits!F11,'Bois et dérivés'!F11,Isolants!F12,Divers!F11,'Matériaux de construction non h'!F11,'Id a la composition 1'!F11)</f>
        <v>Identique à la composition principale</v>
      </c>
    </row>
    <row r="14" spans="2:7" x14ac:dyDescent="0.25">
      <c r="B14" t="str">
        <f>CHOOSE('Gamme de matériau'!$C$16,Aucun!B12,'Vide et comble'!B12,Métaux!B12,'Pierre naturelle'!B12,Briques!B12,'Blocs de béton'!B12,Béton!B12,Plâtre!B12,Enduits!B12,'Bois et dérivés'!B12,Isolants!B13,Divers!B12,'Matériaux de construction non h'!B12,'Id a la composition 1'!B12)</f>
        <v>Identique à la composition principale</v>
      </c>
      <c r="C14" t="str">
        <f>CHOOSE('Gamme de matériau'!$C$16,Aucun!C12,'Vide et comble'!C12,Métaux!C12,'Pierre naturelle'!C12,Briques!C12,'Blocs de béton'!C12,Béton!C12,Plâtre!C12,Enduits!C12,'Bois et dérivés'!C12,Isolants!C13,Divers!C12,'Matériaux de construction non h'!C12,'Id a la composition 1'!C12)</f>
        <v>Identique à la composition principale</v>
      </c>
      <c r="D14" t="str">
        <f>CHOOSE('Gamme de matériau'!$C$16,Aucun!D12,'Vide et comble'!D12,Métaux!D12,'Pierre naturelle'!D12,Briques!D12,'Blocs de béton'!D12,Béton!D12,Plâtre!D12,Enduits!D12,'Bois et dérivés'!D12,Isolants!D13,Divers!D12,'Matériaux de construction non h'!D12,'Id a la composition 1'!D12)</f>
        <v>Identique à la composition principale</v>
      </c>
      <c r="E14" t="str">
        <f>CHOOSE('Gamme de matériau'!$C$16,Aucun!E12,'Vide et comble'!E12,Métaux!E12,'Pierre naturelle'!E12,Briques!E12,'Blocs de béton'!E12,Béton!E12,Plâtre!E12,Enduits!E12,'Bois et dérivés'!E12,Isolants!E13,Divers!E12,'Matériaux de construction non h'!E12,'Id a la composition 1'!E12)</f>
        <v>Identique à la composition principale</v>
      </c>
      <c r="F14" t="str">
        <f>CHOOSE('Gamme de matériau'!$C$16,Aucun!F12,'Vide et comble'!F12,Métaux!F12,'Pierre naturelle'!F12,Briques!F12,'Blocs de béton'!F12,Béton!F12,Plâtre!F12,Enduits!F12,'Bois et dérivés'!F12,Isolants!F13,Divers!F12,'Matériaux de construction non h'!F12,'Id a la composition 1'!F12)</f>
        <v>Identique à la composition principale</v>
      </c>
    </row>
    <row r="15" spans="2:7" x14ac:dyDescent="0.25">
      <c r="B15" t="str">
        <f>CHOOSE('Gamme de matériau'!$C$16,Aucun!B13,'Vide et comble'!B13,Métaux!B13,'Pierre naturelle'!B13,Briques!B13,'Blocs de béton'!B13,Béton!B13,Plâtre!B13,Enduits!B13,'Bois et dérivés'!B13,Isolants!B14,Divers!B13,'Matériaux de construction non h'!B13,'Id a la composition 1'!B13)</f>
        <v>Identique à la composition principale</v>
      </c>
      <c r="C15" t="str">
        <f>CHOOSE('Gamme de matériau'!$C$16,Aucun!C13,'Vide et comble'!C13,Métaux!C13,'Pierre naturelle'!C13,Briques!C13,'Blocs de béton'!C13,Béton!C13,Plâtre!C13,Enduits!C13,'Bois et dérivés'!C13,Isolants!C14,Divers!C13,'Matériaux de construction non h'!C13,'Id a la composition 1'!C13)</f>
        <v>Identique à la composition principale</v>
      </c>
      <c r="D15" t="str">
        <f>CHOOSE('Gamme de matériau'!$C$16,Aucun!D13,'Vide et comble'!D13,Métaux!D13,'Pierre naturelle'!D13,Briques!D13,'Blocs de béton'!D13,Béton!D13,Plâtre!D13,Enduits!D13,'Bois et dérivés'!D13,Isolants!D14,Divers!D13,'Matériaux de construction non h'!D13,'Id a la composition 1'!D13)</f>
        <v>Identique à la composition principale</v>
      </c>
      <c r="E15" t="str">
        <f>CHOOSE('Gamme de matériau'!$C$16,Aucun!E13,'Vide et comble'!E13,Métaux!E13,'Pierre naturelle'!E13,Briques!E13,'Blocs de béton'!E13,Béton!E13,Plâtre!E13,Enduits!E13,'Bois et dérivés'!E13,Isolants!E14,Divers!E13,'Matériaux de construction non h'!E13,'Id a la composition 1'!E13)</f>
        <v>Identique à la composition principale</v>
      </c>
      <c r="F15" t="str">
        <f>CHOOSE('Gamme de matériau'!$C$16,Aucun!F13,'Vide et comble'!F13,Métaux!F13,'Pierre naturelle'!F13,Briques!F13,'Blocs de béton'!F13,Béton!F13,Plâtre!F13,Enduits!F13,'Bois et dérivés'!F13,Isolants!F14,Divers!F13,'Matériaux de construction non h'!F13,'Id a la composition 1'!F13)</f>
        <v>Identique à la composition principale</v>
      </c>
    </row>
    <row r="16" spans="2:7" x14ac:dyDescent="0.25">
      <c r="B16" t="str">
        <f>CHOOSE('Gamme de matériau'!$C$16,Aucun!B14,'Vide et comble'!B14,Métaux!B14,'Pierre naturelle'!B14,Briques!B14,'Blocs de béton'!B14,Béton!B14,Plâtre!B14,Enduits!B14,'Bois et dérivés'!B14,Isolants!B15,Divers!B14,'Matériaux de construction non h'!B14,'Id a la composition 1'!B14)</f>
        <v>Identique à la composition principale</v>
      </c>
      <c r="C16" t="str">
        <f>CHOOSE('Gamme de matériau'!$C$16,Aucun!C14,'Vide et comble'!C14,Métaux!C14,'Pierre naturelle'!C14,Briques!C14,'Blocs de béton'!C14,Béton!C14,Plâtre!C14,Enduits!C14,'Bois et dérivés'!C14,Isolants!C15,Divers!C14,'Matériaux de construction non h'!C14,'Id a la composition 1'!C14)</f>
        <v>Identique à la composition principale</v>
      </c>
      <c r="D16" t="str">
        <f>CHOOSE('Gamme de matériau'!$C$16,Aucun!D14,'Vide et comble'!D14,Métaux!D14,'Pierre naturelle'!D14,Briques!D14,'Blocs de béton'!D14,Béton!D14,Plâtre!D14,Enduits!D14,'Bois et dérivés'!D14,Isolants!D15,Divers!D14,'Matériaux de construction non h'!D14,'Id a la composition 1'!D14)</f>
        <v>Identique à la composition principale</v>
      </c>
      <c r="E16" t="str">
        <f>CHOOSE('Gamme de matériau'!$C$16,Aucun!E14,'Vide et comble'!E14,Métaux!E14,'Pierre naturelle'!E14,Briques!E14,'Blocs de béton'!E14,Béton!E14,Plâtre!E14,Enduits!E14,'Bois et dérivés'!E14,Isolants!E15,Divers!E14,'Matériaux de construction non h'!E14,'Id a la composition 1'!E14)</f>
        <v>Identique à la composition principale</v>
      </c>
      <c r="F16" t="str">
        <f>CHOOSE('Gamme de matériau'!$C$16,Aucun!F14,'Vide et comble'!F14,Métaux!F14,'Pierre naturelle'!F14,Briques!F14,'Blocs de béton'!F14,Béton!F14,Plâtre!F14,Enduits!F14,'Bois et dérivés'!F14,Isolants!F15,Divers!F14,'Matériaux de construction non h'!F14,'Id a la composition 1'!F14)</f>
        <v>Identique à la composition principale</v>
      </c>
    </row>
    <row r="17" spans="2:6" x14ac:dyDescent="0.25">
      <c r="B17" t="str">
        <f>CHOOSE('Gamme de matériau'!$C$16,Aucun!B15,'Vide et comble'!B15,Métaux!B15,'Pierre naturelle'!B15,Briques!B15,'Blocs de béton'!B15,Béton!B15,Plâtre!B15,Enduits!B15,'Bois et dérivés'!B15,Isolants!B16,Divers!B15,'Matériaux de construction non h'!B15,'Id a la composition 1'!B15)</f>
        <v>Identique à la composition principale</v>
      </c>
      <c r="C17" t="str">
        <f>CHOOSE('Gamme de matériau'!$C$16,Aucun!C15,'Vide et comble'!C15,Métaux!C15,'Pierre naturelle'!C15,Briques!C15,'Blocs de béton'!C15,Béton!C15,Plâtre!C15,Enduits!C15,'Bois et dérivés'!C15,Isolants!C16,Divers!C15,'Matériaux de construction non h'!C15,'Id a la composition 1'!C15)</f>
        <v>Identique à la composition principale</v>
      </c>
      <c r="D17" t="str">
        <f>CHOOSE('Gamme de matériau'!$C$16,Aucun!D15,'Vide et comble'!D15,Métaux!D15,'Pierre naturelle'!D15,Briques!D15,'Blocs de béton'!D15,Béton!D15,Plâtre!D15,Enduits!D15,'Bois et dérivés'!D15,Isolants!D16,Divers!D15,'Matériaux de construction non h'!D15,'Id a la composition 1'!D15)</f>
        <v>Identique à la composition principale</v>
      </c>
      <c r="E17" t="str">
        <f>CHOOSE('Gamme de matériau'!$C$16,Aucun!E15,'Vide et comble'!E15,Métaux!E15,'Pierre naturelle'!E15,Briques!E15,'Blocs de béton'!E15,Béton!E15,Plâtre!E15,Enduits!E15,'Bois et dérivés'!E15,Isolants!E16,Divers!E15,'Matériaux de construction non h'!E15,'Id a la composition 1'!E15)</f>
        <v>Identique à la composition principale</v>
      </c>
      <c r="F17" t="str">
        <f>CHOOSE('Gamme de matériau'!$C$16,Aucun!F15,'Vide et comble'!F15,Métaux!F15,'Pierre naturelle'!F15,Briques!F15,'Blocs de béton'!F15,Béton!F15,Plâtre!F15,Enduits!F15,'Bois et dérivés'!F15,Isolants!F16,Divers!F15,'Matériaux de construction non h'!F15,'Id a la composition 1'!F15)</f>
        <v>Identique à la composition principale</v>
      </c>
    </row>
    <row r="18" spans="2:6" x14ac:dyDescent="0.25">
      <c r="B18" t="str">
        <f>CHOOSE('Gamme de matériau'!$C$16,Aucun!B16,'Vide et comble'!B16,Métaux!B16,'Pierre naturelle'!B16,Briques!B16,'Blocs de béton'!B16,Béton!B16,Plâtre!B16,Enduits!B16,'Bois et dérivés'!B16,Isolants!B17,Divers!B16,'Matériaux de construction non h'!B16,'Id a la composition 1'!B16)</f>
        <v>Identique à la composition principale</v>
      </c>
      <c r="C18" t="str">
        <f>CHOOSE('Gamme de matériau'!$C$16,Aucun!C16,'Vide et comble'!C16,Métaux!C16,'Pierre naturelle'!C16,Briques!C16,'Blocs de béton'!C16,Béton!C16,Plâtre!C16,Enduits!C16,'Bois et dérivés'!C16,Isolants!C17,Divers!C16,'Matériaux de construction non h'!C16,'Id a la composition 1'!C16)</f>
        <v>Identique à la composition principale</v>
      </c>
      <c r="D18" t="str">
        <f>CHOOSE('Gamme de matériau'!$C$16,Aucun!D16,'Vide et comble'!D16,Métaux!D16,'Pierre naturelle'!D16,Briques!D16,'Blocs de béton'!D16,Béton!D16,Plâtre!D16,Enduits!D16,'Bois et dérivés'!D16,Isolants!D17,Divers!D16,'Matériaux de construction non h'!D16,'Id a la composition 1'!D16)</f>
        <v>Identique à la composition principale</v>
      </c>
      <c r="E18" t="str">
        <f>CHOOSE('Gamme de matériau'!$C$16,Aucun!E16,'Vide et comble'!E16,Métaux!E16,'Pierre naturelle'!E16,Briques!E16,'Blocs de béton'!E16,Béton!E16,Plâtre!E16,Enduits!E16,'Bois et dérivés'!E16,Isolants!E17,Divers!E16,'Matériaux de construction non h'!E16,'Id a la composition 1'!E16)</f>
        <v>Identique à la composition principale</v>
      </c>
      <c r="F18" t="str">
        <f>CHOOSE('Gamme de matériau'!$C$16,Aucun!F16,'Vide et comble'!F16,Métaux!F16,'Pierre naturelle'!F16,Briques!F16,'Blocs de béton'!F16,Béton!F16,Plâtre!F16,Enduits!F16,'Bois et dérivés'!F16,Isolants!F17,Divers!F16,'Matériaux de construction non h'!F16,'Id a la composition 1'!F16)</f>
        <v>Identique à la composition principale</v>
      </c>
    </row>
    <row r="19" spans="2:6" x14ac:dyDescent="0.25">
      <c r="B19" t="str">
        <f>CHOOSE('Gamme de matériau'!$C$16,Aucun!B17,'Vide et comble'!B17,Métaux!B17,'Pierre naturelle'!B17,Briques!B17,'Blocs de béton'!B17,Béton!B17,Plâtre!B17,Enduits!B17,'Bois et dérivés'!B17,Isolants!B18,Divers!B17,'Matériaux de construction non h'!B17,'Id a la composition 1'!B17)</f>
        <v>Identique à la composition principale</v>
      </c>
      <c r="C19" t="str">
        <f>CHOOSE('Gamme de matériau'!$C$16,Aucun!C17,'Vide et comble'!C17,Métaux!C17,'Pierre naturelle'!C17,Briques!C17,'Blocs de béton'!C17,Béton!C17,Plâtre!C17,Enduits!C17,'Bois et dérivés'!C17,Isolants!C18,Divers!C17,'Matériaux de construction non h'!C17,'Id a la composition 1'!C17)</f>
        <v>Identique à la composition principale</v>
      </c>
      <c r="D19" t="str">
        <f>CHOOSE('Gamme de matériau'!$C$16,Aucun!D17,'Vide et comble'!D17,Métaux!D17,'Pierre naturelle'!D17,Briques!D17,'Blocs de béton'!D17,Béton!D17,Plâtre!D17,Enduits!D17,'Bois et dérivés'!D17,Isolants!D18,Divers!D17,'Matériaux de construction non h'!D17,'Id a la composition 1'!D17)</f>
        <v>Identique à la composition principale</v>
      </c>
      <c r="E19" t="str">
        <f>CHOOSE('Gamme de matériau'!$C$16,Aucun!E17,'Vide et comble'!E17,Métaux!E17,'Pierre naturelle'!E17,Briques!E17,'Blocs de béton'!E17,Béton!E17,Plâtre!E17,Enduits!E17,'Bois et dérivés'!E17,Isolants!E18,Divers!E17,'Matériaux de construction non h'!E17,'Id a la composition 1'!E17)</f>
        <v>Identique à la composition principale</v>
      </c>
      <c r="F19" t="str">
        <f>CHOOSE('Gamme de matériau'!$C$16,Aucun!F17,'Vide et comble'!F17,Métaux!F17,'Pierre naturelle'!F17,Briques!F17,'Blocs de béton'!F17,Béton!F17,Plâtre!F17,Enduits!F17,'Bois et dérivés'!F17,Isolants!F18,Divers!F17,'Matériaux de construction non h'!F17,'Id a la composition 1'!F17)</f>
        <v>Identique à la composition principale</v>
      </c>
    </row>
    <row r="20" spans="2:6" x14ac:dyDescent="0.25">
      <c r="B20" t="str">
        <f>CHOOSE('Gamme de matériau'!$C$16,Aucun!B18,'Vide et comble'!B18,Métaux!B18,'Pierre naturelle'!B18,Briques!B18,'Blocs de béton'!B18,Béton!B18,Plâtre!B18,Enduits!B18,'Bois et dérivés'!B18,Isolants!B19,Divers!B18,'Matériaux de construction non h'!B18,'Id a la composition 1'!B18)</f>
        <v>Identique à la composition principale</v>
      </c>
      <c r="C20" t="str">
        <f>CHOOSE('Gamme de matériau'!$C$16,Aucun!C18,'Vide et comble'!C18,Métaux!C18,'Pierre naturelle'!C18,Briques!C18,'Blocs de béton'!C18,Béton!C18,Plâtre!C18,Enduits!C18,'Bois et dérivés'!C18,Isolants!C19,Divers!C18,'Matériaux de construction non h'!C18,'Id a la composition 1'!C18)</f>
        <v>Identique à la composition principale</v>
      </c>
      <c r="D20" t="str">
        <f>CHOOSE('Gamme de matériau'!$C$16,Aucun!D18,'Vide et comble'!D18,Métaux!D18,'Pierre naturelle'!D18,Briques!D18,'Blocs de béton'!D18,Béton!D18,Plâtre!D18,Enduits!D18,'Bois et dérivés'!D18,Isolants!D19,Divers!D18,'Matériaux de construction non h'!D18,'Id a la composition 1'!D18)</f>
        <v>Identique à la composition principale</v>
      </c>
      <c r="E20" t="str">
        <f>CHOOSE('Gamme de matériau'!$C$16,Aucun!E18,'Vide et comble'!E18,Métaux!E18,'Pierre naturelle'!E18,Briques!E18,'Blocs de béton'!E18,Béton!E18,Plâtre!E18,Enduits!E18,'Bois et dérivés'!E18,Isolants!E19,Divers!E18,'Matériaux de construction non h'!E18,'Id a la composition 1'!E18)</f>
        <v>Identique à la composition principale</v>
      </c>
      <c r="F20" t="str">
        <f>CHOOSE('Gamme de matériau'!$C$16,Aucun!F18,'Vide et comble'!F18,Métaux!F18,'Pierre naturelle'!F18,Briques!F18,'Blocs de béton'!F18,Béton!F18,Plâtre!F18,Enduits!F18,'Bois et dérivés'!F18,Isolants!F19,Divers!F18,'Matériaux de construction non h'!F18,'Id a la composition 1'!F18)</f>
        <v>Identique à la composition principale</v>
      </c>
    </row>
    <row r="21" spans="2:6" x14ac:dyDescent="0.25">
      <c r="B21" t="str">
        <f>CHOOSE('Gamme de matériau'!$C$16,Aucun!B19,'Vide et comble'!B19,Métaux!B19,'Pierre naturelle'!B19,Briques!B19,'Blocs de béton'!B19,Béton!B19,Plâtre!B19,Enduits!B19,'Bois et dérivés'!B19,Isolants!B20,Divers!B19,'Matériaux de construction non h'!B19,'Id a la composition 1'!B19)</f>
        <v>Identique à la composition principale</v>
      </c>
      <c r="C21" t="str">
        <f>CHOOSE('Gamme de matériau'!$C$16,Aucun!C19,'Vide et comble'!C19,Métaux!C19,'Pierre naturelle'!C19,Briques!C19,'Blocs de béton'!C19,Béton!C19,Plâtre!C19,Enduits!C19,'Bois et dérivés'!C19,Isolants!C20,Divers!C19,'Matériaux de construction non h'!C19,'Id a la composition 1'!C19)</f>
        <v>Identique à la composition principale</v>
      </c>
      <c r="D21" t="str">
        <f>CHOOSE('Gamme de matériau'!$C$16,Aucun!D19,'Vide et comble'!D19,Métaux!D19,'Pierre naturelle'!D19,Briques!D19,'Blocs de béton'!D19,Béton!D19,Plâtre!D19,Enduits!D19,'Bois et dérivés'!D19,Isolants!D20,Divers!D19,'Matériaux de construction non h'!D19,'Id a la composition 1'!D19)</f>
        <v>Identique à la composition principale</v>
      </c>
      <c r="E21" t="str">
        <f>CHOOSE('Gamme de matériau'!$C$16,Aucun!E19,'Vide et comble'!E19,Métaux!E19,'Pierre naturelle'!E19,Briques!E19,'Blocs de béton'!E19,Béton!E19,Plâtre!E19,Enduits!E19,'Bois et dérivés'!E19,Isolants!E20,Divers!E19,'Matériaux de construction non h'!E19,'Id a la composition 1'!E19)</f>
        <v>Identique à la composition principale</v>
      </c>
      <c r="F21" t="str">
        <f>CHOOSE('Gamme de matériau'!$C$16,Aucun!F19,'Vide et comble'!F19,Métaux!F19,'Pierre naturelle'!F19,Briques!F19,'Blocs de béton'!F19,Béton!F19,Plâtre!F19,Enduits!F19,'Bois et dérivés'!F19,Isolants!F20,Divers!F19,'Matériaux de construction non h'!F19,'Id a la composition 1'!F19)</f>
        <v>Identique à la composition principale</v>
      </c>
    </row>
    <row r="22" spans="2:6" x14ac:dyDescent="0.25">
      <c r="B22" t="str">
        <f>CHOOSE('Gamme de matériau'!$C$16,Aucun!B20,'Vide et comble'!B20,Métaux!B20,'Pierre naturelle'!B20,Briques!B20,'Blocs de béton'!B20,Béton!B20,Plâtre!B20,Enduits!B20,'Bois et dérivés'!B20,Isolants!B21,Divers!B20,'Matériaux de construction non h'!B20,'Id a la composition 1'!B20)</f>
        <v>Identique à la composition principale</v>
      </c>
      <c r="C22" t="str">
        <f>CHOOSE('Gamme de matériau'!$C$16,Aucun!C20,'Vide et comble'!C20,Métaux!C20,'Pierre naturelle'!C20,Briques!C20,'Blocs de béton'!C20,Béton!C20,Plâtre!C20,Enduits!C20,'Bois et dérivés'!C20,Isolants!C21,Divers!C20,'Matériaux de construction non h'!C20,'Id a la composition 1'!C20)</f>
        <v>Identique à la composition principale</v>
      </c>
      <c r="D22" t="str">
        <f>CHOOSE('Gamme de matériau'!$C$16,Aucun!D20,'Vide et comble'!D20,Métaux!D20,'Pierre naturelle'!D20,Briques!D20,'Blocs de béton'!D20,Béton!D20,Plâtre!D20,Enduits!D20,'Bois et dérivés'!D20,Isolants!D21,Divers!D20,'Matériaux de construction non h'!D20,'Id a la composition 1'!D20)</f>
        <v>Identique à la composition principale</v>
      </c>
      <c r="E22" t="str">
        <f>CHOOSE('Gamme de matériau'!$C$16,Aucun!E20,'Vide et comble'!E20,Métaux!E20,'Pierre naturelle'!E20,Briques!E20,'Blocs de béton'!E20,Béton!E20,Plâtre!E20,Enduits!E20,'Bois et dérivés'!E20,Isolants!E21,Divers!E20,'Matériaux de construction non h'!E20,'Id a la composition 1'!E20)</f>
        <v>Identique à la composition principale</v>
      </c>
      <c r="F22" t="str">
        <f>CHOOSE('Gamme de matériau'!$C$16,Aucun!F20,'Vide et comble'!F20,Métaux!F20,'Pierre naturelle'!F20,Briques!F20,'Blocs de béton'!F20,Béton!F20,Plâtre!F20,Enduits!F20,'Bois et dérivés'!F20,Isolants!F21,Divers!F20,'Matériaux de construction non h'!F20,'Id a la composition 1'!F20)</f>
        <v>Identique à la composition principale</v>
      </c>
    </row>
    <row r="23" spans="2:6" x14ac:dyDescent="0.25">
      <c r="B23" t="str">
        <f>CHOOSE('Gamme de matériau'!$C$16,Aucun!B21,'Vide et comble'!B21,Métaux!B21,'Pierre naturelle'!B21,Briques!B21,'Blocs de béton'!B21,Béton!B21,Plâtre!B21,Enduits!B21,'Bois et dérivés'!B21,Isolants!B22,Divers!B21,'Matériaux de construction non h'!B21,'Id a la composition 1'!B21)</f>
        <v>Identique à la composition principale</v>
      </c>
      <c r="C23" t="str">
        <f>CHOOSE('Gamme de matériau'!$C$16,Aucun!C21,'Vide et comble'!C21,Métaux!C21,'Pierre naturelle'!C21,Briques!C21,'Blocs de béton'!C21,Béton!C21,Plâtre!C21,Enduits!C21,'Bois et dérivés'!C21,Isolants!C22,Divers!C21,'Matériaux de construction non h'!C21,'Id a la composition 1'!C21)</f>
        <v>Identique à la composition principale</v>
      </c>
      <c r="D23" t="str">
        <f>CHOOSE('Gamme de matériau'!$C$16,Aucun!D21,'Vide et comble'!D21,Métaux!D21,'Pierre naturelle'!D21,Briques!D21,'Blocs de béton'!D21,Béton!D21,Plâtre!D21,Enduits!D21,'Bois et dérivés'!D21,Isolants!D22,Divers!D21,'Matériaux de construction non h'!D21,'Id a la composition 1'!D21)</f>
        <v>Identique à la composition principale</v>
      </c>
      <c r="E23" t="str">
        <f>CHOOSE('Gamme de matériau'!$C$16,Aucun!E21,'Vide et comble'!E21,Métaux!E21,'Pierre naturelle'!E21,Briques!E21,'Blocs de béton'!E21,Béton!E21,Plâtre!E21,Enduits!E21,'Bois et dérivés'!E21,Isolants!E22,Divers!E21,'Matériaux de construction non h'!E21,'Id a la composition 1'!E21)</f>
        <v>Identique à la composition principale</v>
      </c>
      <c r="F23" t="str">
        <f>CHOOSE('Gamme de matériau'!$C$16,Aucun!F21,'Vide et comble'!F21,Métaux!F21,'Pierre naturelle'!F21,Briques!F21,'Blocs de béton'!F21,Béton!F21,Plâtre!F21,Enduits!F21,'Bois et dérivés'!F21,Isolants!F22,Divers!F21,'Matériaux de construction non h'!F21,'Id a la composition 1'!F21)</f>
        <v>Identique à la composition principale</v>
      </c>
    </row>
    <row r="24" spans="2:6" x14ac:dyDescent="0.25">
      <c r="B24" t="str">
        <f>CHOOSE('Gamme de matériau'!$C$16,Aucun!B22,'Vide et comble'!B22,Métaux!B22,'Pierre naturelle'!B22,Briques!B22,'Blocs de béton'!B22,Béton!B22,Plâtre!B22,Enduits!B22,'Bois et dérivés'!B22,Isolants!B23,Divers!B22,'Matériaux de construction non h'!B22,'Id a la composition 1'!B22)</f>
        <v>Identique à la composition principale</v>
      </c>
      <c r="C24" t="str">
        <f>CHOOSE('Gamme de matériau'!$C$16,Aucun!C22,'Vide et comble'!C22,Métaux!C22,'Pierre naturelle'!C22,Briques!C22,'Blocs de béton'!C22,Béton!C22,Plâtre!C22,Enduits!C22,'Bois et dérivés'!C22,Isolants!C23,Divers!C22,'Matériaux de construction non h'!C22,'Id a la composition 1'!C22)</f>
        <v>Identique à la composition principale</v>
      </c>
      <c r="D24" t="str">
        <f>CHOOSE('Gamme de matériau'!$C$16,Aucun!D22,'Vide et comble'!D22,Métaux!D22,'Pierre naturelle'!D22,Briques!D22,'Blocs de béton'!D22,Béton!D22,Plâtre!D22,Enduits!D22,'Bois et dérivés'!D22,Isolants!D23,Divers!D22,'Matériaux de construction non h'!D22,'Id a la composition 1'!D22)</f>
        <v>Identique à la composition principale</v>
      </c>
      <c r="E24" t="str">
        <f>CHOOSE('Gamme de matériau'!$C$16,Aucun!E22,'Vide et comble'!E22,Métaux!E22,'Pierre naturelle'!E22,Briques!E22,'Blocs de béton'!E22,Béton!E22,Plâtre!E22,Enduits!E22,'Bois et dérivés'!E22,Isolants!E23,Divers!E22,'Matériaux de construction non h'!E22,'Id a la composition 1'!E22)</f>
        <v>Identique à la composition principale</v>
      </c>
      <c r="F24" t="str">
        <f>CHOOSE('Gamme de matériau'!$C$16,Aucun!F22,'Vide et comble'!F22,Métaux!F22,'Pierre naturelle'!F22,Briques!F22,'Blocs de béton'!F22,Béton!F22,Plâtre!F22,Enduits!F22,'Bois et dérivés'!F22,Isolants!F23,Divers!F22,'Matériaux de construction non h'!F22,'Id a la composition 1'!F22)</f>
        <v>Identique à la composition principale</v>
      </c>
    </row>
    <row r="25" spans="2:6" x14ac:dyDescent="0.25">
      <c r="B25" t="str">
        <f>CHOOSE('Gamme de matériau'!$C$16,Aucun!B23,'Vide et comble'!B23,Métaux!B23,'Pierre naturelle'!B23,Briques!B23,'Blocs de béton'!B23,Béton!B23,Plâtre!B23,Enduits!B23,'Bois et dérivés'!B23,Isolants!B24,Divers!B23,'Matériaux de construction non h'!B23,'Id a la composition 1'!B23)</f>
        <v>Identique à la composition principale</v>
      </c>
      <c r="C25" t="str">
        <f>CHOOSE('Gamme de matériau'!$C$16,Aucun!C23,'Vide et comble'!C23,Métaux!C23,'Pierre naturelle'!C23,Briques!C23,'Blocs de béton'!C23,Béton!C23,Plâtre!C23,Enduits!C23,'Bois et dérivés'!C23,Isolants!C24,Divers!C23,'Matériaux de construction non h'!C23,'Id a la composition 1'!C23)</f>
        <v>Identique à la composition principale</v>
      </c>
      <c r="D25" t="str">
        <f>CHOOSE('Gamme de matériau'!$C$16,Aucun!D23,'Vide et comble'!D23,Métaux!D23,'Pierre naturelle'!D23,Briques!D23,'Blocs de béton'!D23,Béton!D23,Plâtre!D23,Enduits!D23,'Bois et dérivés'!D23,Isolants!D24,Divers!D23,'Matériaux de construction non h'!D23,'Id a la composition 1'!D23)</f>
        <v>Identique à la composition principale</v>
      </c>
      <c r="E25" t="str">
        <f>CHOOSE('Gamme de matériau'!$C$16,Aucun!E23,'Vide et comble'!E23,Métaux!E23,'Pierre naturelle'!E23,Briques!E23,'Blocs de béton'!E23,Béton!E23,Plâtre!E23,Enduits!E23,'Bois et dérivés'!E23,Isolants!E24,Divers!E23,'Matériaux de construction non h'!E23,'Id a la composition 1'!E23)</f>
        <v>Identique à la composition principale</v>
      </c>
      <c r="F25" t="str">
        <f>CHOOSE('Gamme de matériau'!$C$16,Aucun!F23,'Vide et comble'!F23,Métaux!F23,'Pierre naturelle'!F23,Briques!F23,'Blocs de béton'!F23,Béton!F23,Plâtre!F23,Enduits!F23,'Bois et dérivés'!F23,Isolants!F24,Divers!F23,'Matériaux de construction non h'!F23,'Id a la composition 1'!F23)</f>
        <v>Identique à la composition principale</v>
      </c>
    </row>
    <row r="26" spans="2:6" x14ac:dyDescent="0.25">
      <c r="B26" t="str">
        <f>CHOOSE('Gamme de matériau'!$C$16,Aucun!B24,'Vide et comble'!B24,Métaux!B24,'Pierre naturelle'!B24,Briques!B24,'Blocs de béton'!B24,Béton!B24,Plâtre!B24,Enduits!B24,'Bois et dérivés'!B24,Isolants!B25,Divers!B24,'Matériaux de construction non h'!B24,'Id a la composition 1'!B24)</f>
        <v>Identique à la composition principale</v>
      </c>
      <c r="C26" t="str">
        <f>CHOOSE('Gamme de matériau'!$C$16,Aucun!C24,'Vide et comble'!C24,Métaux!C24,'Pierre naturelle'!C24,Briques!C24,'Blocs de béton'!C24,Béton!C24,Plâtre!C24,Enduits!C24,'Bois et dérivés'!C24,Isolants!C25,Divers!C24,'Matériaux de construction non h'!C24,'Id a la composition 1'!C24)</f>
        <v>Identique à la composition principale</v>
      </c>
      <c r="D26" t="str">
        <f>CHOOSE('Gamme de matériau'!$C$16,Aucun!D24,'Vide et comble'!D24,Métaux!D24,'Pierre naturelle'!D24,Briques!D24,'Blocs de béton'!D24,Béton!D24,Plâtre!D24,Enduits!D24,'Bois et dérivés'!D24,Isolants!D25,Divers!D24,'Matériaux de construction non h'!D24,'Id a la composition 1'!D24)</f>
        <v>Identique à la composition principale</v>
      </c>
      <c r="E26" t="str">
        <f>CHOOSE('Gamme de matériau'!$C$16,Aucun!E24,'Vide et comble'!E24,Métaux!E24,'Pierre naturelle'!E24,Briques!E24,'Blocs de béton'!E24,Béton!E24,Plâtre!E24,Enduits!E24,'Bois et dérivés'!E24,Isolants!E25,Divers!E24,'Matériaux de construction non h'!E24,'Id a la composition 1'!E24)</f>
        <v>Identique à la composition principale</v>
      </c>
      <c r="F26" t="str">
        <f>CHOOSE('Gamme de matériau'!$C$16,Aucun!F24,'Vide et comble'!F24,Métaux!F24,'Pierre naturelle'!F24,Briques!F24,'Blocs de béton'!F24,Béton!F24,Plâtre!F24,Enduits!F24,'Bois et dérivés'!F24,Isolants!F25,Divers!F24,'Matériaux de construction non h'!F24,'Id a la composition 1'!F24)</f>
        <v>Identique à la composition principale</v>
      </c>
    </row>
    <row r="27" spans="2:6" x14ac:dyDescent="0.25">
      <c r="B27" t="str">
        <f>CHOOSE('Gamme de matériau'!$C$16,Aucun!B25,'Vide et comble'!B25,Métaux!B25,'Pierre naturelle'!B25,Briques!B25,'Blocs de béton'!B25,Béton!B25,Plâtre!B25,Enduits!B25,'Bois et dérivés'!B25,Isolants!B26,Divers!B25,'Matériaux de construction non h'!B25,'Id a la composition 1'!B25)</f>
        <v>Identique à la composition principale</v>
      </c>
      <c r="C27" t="str">
        <f>CHOOSE('Gamme de matériau'!$C$16,Aucun!C25,'Vide et comble'!C25,Métaux!C25,'Pierre naturelle'!C25,Briques!C25,'Blocs de béton'!C25,Béton!C25,Plâtre!C25,Enduits!C25,'Bois et dérivés'!C25,Isolants!C26,Divers!C25,'Matériaux de construction non h'!C25,'Id a la composition 1'!C25)</f>
        <v>Identique à la composition principale</v>
      </c>
      <c r="D27" t="str">
        <f>CHOOSE('Gamme de matériau'!$C$16,Aucun!D25,'Vide et comble'!D25,Métaux!D25,'Pierre naturelle'!D25,Briques!D25,'Blocs de béton'!D25,Béton!D25,Plâtre!D25,Enduits!D25,'Bois et dérivés'!D25,Isolants!D26,Divers!D25,'Matériaux de construction non h'!D25,'Id a la composition 1'!D25)</f>
        <v>Identique à la composition principale</v>
      </c>
      <c r="E27" t="str">
        <f>CHOOSE('Gamme de matériau'!$C$16,Aucun!E25,'Vide et comble'!E25,Métaux!E25,'Pierre naturelle'!E25,Briques!E25,'Blocs de béton'!E25,Béton!E25,Plâtre!E25,Enduits!E25,'Bois et dérivés'!E25,Isolants!E26,Divers!E25,'Matériaux de construction non h'!E25,'Id a la composition 1'!E25)</f>
        <v>Identique à la composition principale</v>
      </c>
      <c r="F27" t="str">
        <f>CHOOSE('Gamme de matériau'!$C$16,Aucun!F25,'Vide et comble'!F25,Métaux!F25,'Pierre naturelle'!F25,Briques!F25,'Blocs de béton'!F25,Béton!F25,Plâtre!F25,Enduits!F25,'Bois et dérivés'!F25,Isolants!F26,Divers!F25,'Matériaux de construction non h'!F25,'Id a la composition 1'!F25)</f>
        <v>Identique à la composition principale</v>
      </c>
    </row>
    <row r="28" spans="2:6" x14ac:dyDescent="0.25">
      <c r="B28" t="str">
        <f>CHOOSE('Gamme de matériau'!$C$16,Aucun!B26,'Vide et comble'!B26,Métaux!B26,'Pierre naturelle'!B26,Briques!B26,'Blocs de béton'!B26,Béton!B26,Plâtre!B26,Enduits!B26,'Bois et dérivés'!B26,Isolants!B27,Divers!B26,'Matériaux de construction non h'!B26,'Id a la composition 1'!B26)</f>
        <v>Identique à la composition principale</v>
      </c>
      <c r="C28" t="str">
        <f>CHOOSE('Gamme de matériau'!$C$16,Aucun!C26,'Vide et comble'!C26,Métaux!C26,'Pierre naturelle'!C26,Briques!C26,'Blocs de béton'!C26,Béton!C26,Plâtre!C26,Enduits!C26,'Bois et dérivés'!C26,Isolants!C27,Divers!C26,'Matériaux de construction non h'!C26,'Id a la composition 1'!C26)</f>
        <v>Identique à la composition principale</v>
      </c>
      <c r="D28" t="str">
        <f>CHOOSE('Gamme de matériau'!$C$16,Aucun!D26,'Vide et comble'!D26,Métaux!D26,'Pierre naturelle'!D26,Briques!D26,'Blocs de béton'!D26,Béton!D26,Plâtre!D26,Enduits!D26,'Bois et dérivés'!D26,Isolants!D27,Divers!D26,'Matériaux de construction non h'!D26,'Id a la composition 1'!D26)</f>
        <v>Identique à la composition principale</v>
      </c>
      <c r="E28" t="str">
        <f>CHOOSE('Gamme de matériau'!$C$16,Aucun!E26,'Vide et comble'!E26,Métaux!E26,'Pierre naturelle'!E26,Briques!E26,'Blocs de béton'!E26,Béton!E26,Plâtre!E26,Enduits!E26,'Bois et dérivés'!E26,Isolants!E27,Divers!E26,'Matériaux de construction non h'!E26,'Id a la composition 1'!E26)</f>
        <v>Identique à la composition principale</v>
      </c>
      <c r="F28" t="str">
        <f>CHOOSE('Gamme de matériau'!$C$16,Aucun!F26,'Vide et comble'!F26,Métaux!F26,'Pierre naturelle'!F26,Briques!F26,'Blocs de béton'!F26,Béton!F26,Plâtre!F26,Enduits!F26,'Bois et dérivés'!F26,Isolants!F27,Divers!F26,'Matériaux de construction non h'!F26,'Id a la composition 1'!F26)</f>
        <v>Identique à la composition principale</v>
      </c>
    </row>
    <row r="29" spans="2:6" x14ac:dyDescent="0.25">
      <c r="B29" t="str">
        <f>CHOOSE('Gamme de matériau'!$C$16,Aucun!B27,'Vide et comble'!B27,Métaux!B27,'Pierre naturelle'!B27,Briques!B27,'Blocs de béton'!B27,Béton!B27,Plâtre!B27,Enduits!B27,'Bois et dérivés'!B27,Isolants!B28,Divers!B27,'Matériaux de construction non h'!B27,'Id a la composition 1'!B27)</f>
        <v>Identique à la composition principale</v>
      </c>
      <c r="C29" t="str">
        <f>CHOOSE('Gamme de matériau'!$C$16,Aucun!C27,'Vide et comble'!C27,Métaux!C27,'Pierre naturelle'!C27,Briques!C27,'Blocs de béton'!C27,Béton!C27,Plâtre!C27,Enduits!C27,'Bois et dérivés'!C27,Isolants!C28,Divers!C27,'Matériaux de construction non h'!C27,'Id a la composition 1'!C27)</f>
        <v>Identique à la composition principale</v>
      </c>
      <c r="D29" t="str">
        <f>CHOOSE('Gamme de matériau'!$C$16,Aucun!D27,'Vide et comble'!D27,Métaux!D27,'Pierre naturelle'!D27,Briques!D27,'Blocs de béton'!D27,Béton!D27,Plâtre!D27,Enduits!D27,'Bois et dérivés'!D27,Isolants!D28,Divers!D27,'Matériaux de construction non h'!D27,'Id a la composition 1'!D27)</f>
        <v>Identique à la composition principale</v>
      </c>
      <c r="E29" t="str">
        <f>CHOOSE('Gamme de matériau'!$C$16,Aucun!E27,'Vide et comble'!E27,Métaux!E27,'Pierre naturelle'!E27,Briques!E27,'Blocs de béton'!E27,Béton!E27,Plâtre!E27,Enduits!E27,'Bois et dérivés'!E27,Isolants!E28,Divers!E27,'Matériaux de construction non h'!E27,'Id a la composition 1'!E27)</f>
        <v>Identique à la composition principale</v>
      </c>
      <c r="F29" t="str">
        <f>CHOOSE('Gamme de matériau'!$C$16,Aucun!F27,'Vide et comble'!F27,Métaux!F27,'Pierre naturelle'!F27,Briques!F27,'Blocs de béton'!F27,Béton!F27,Plâtre!F27,Enduits!F27,'Bois et dérivés'!F27,Isolants!F28,Divers!F27,'Matériaux de construction non h'!F27,'Id a la composition 1'!F27)</f>
        <v>Identique à la composition principale</v>
      </c>
    </row>
    <row r="30" spans="2:6" x14ac:dyDescent="0.25">
      <c r="B30" t="str">
        <f>CHOOSE('Gamme de matériau'!$C$16,Aucun!B28,'Vide et comble'!B28,Métaux!B28,'Pierre naturelle'!B28,Briques!B28,'Blocs de béton'!B28,Béton!B28,Plâtre!B28,Enduits!B28,'Bois et dérivés'!B28,Isolants!B29,Divers!B28,'Matériaux de construction non h'!B28,'Id a la composition 1'!B28)</f>
        <v>Identique à la composition principale</v>
      </c>
      <c r="C30" t="str">
        <f>CHOOSE('Gamme de matériau'!$C$16,Aucun!C28,'Vide et comble'!C28,Métaux!C28,'Pierre naturelle'!C28,Briques!C28,'Blocs de béton'!C28,Béton!C28,Plâtre!C28,Enduits!C28,'Bois et dérivés'!C28,Isolants!C29,Divers!C28,'Matériaux de construction non h'!C28,'Id a la composition 1'!C28)</f>
        <v>Identique à la composition principale</v>
      </c>
      <c r="D30" t="str">
        <f>CHOOSE('Gamme de matériau'!$C$16,Aucun!D28,'Vide et comble'!D28,Métaux!D28,'Pierre naturelle'!D28,Briques!D28,'Blocs de béton'!D28,Béton!D28,Plâtre!D28,Enduits!D28,'Bois et dérivés'!D28,Isolants!D29,Divers!D28,'Matériaux de construction non h'!D28,'Id a la composition 1'!D28)</f>
        <v>Identique à la composition principale</v>
      </c>
      <c r="E30" t="str">
        <f>CHOOSE('Gamme de matériau'!$C$16,Aucun!E28,'Vide et comble'!E28,Métaux!E28,'Pierre naturelle'!E28,Briques!E28,'Blocs de béton'!E28,Béton!E28,Plâtre!E28,Enduits!E28,'Bois et dérivés'!E28,Isolants!E29,Divers!E28,'Matériaux de construction non h'!E28,'Id a la composition 1'!E28)</f>
        <v>Identique à la composition principale</v>
      </c>
      <c r="F30" t="str">
        <f>CHOOSE('Gamme de matériau'!$C$16,Aucun!F28,'Vide et comble'!F28,Métaux!F28,'Pierre naturelle'!F28,Briques!F28,'Blocs de béton'!F28,Béton!F28,Plâtre!F28,Enduits!F28,'Bois et dérivés'!F28,Isolants!F29,Divers!F28,'Matériaux de construction non h'!F28,'Id a la composition 1'!F28)</f>
        <v>Identique à la composition principale</v>
      </c>
    </row>
    <row r="31" spans="2:6" x14ac:dyDescent="0.25">
      <c r="B31" t="str">
        <f>CHOOSE('Gamme de matériau'!$C$16,Aucun!B29,'Vide et comble'!B29,Métaux!B29,'Pierre naturelle'!B29,Briques!B29,'Blocs de béton'!B29,Béton!B29,Plâtre!B29,Enduits!B29,'Bois et dérivés'!B29,Isolants!B30,Divers!B29,'Matériaux de construction non h'!B29,'Id a la composition 1'!B29)</f>
        <v>Identique à la composition principale</v>
      </c>
      <c r="C31" t="str">
        <f>CHOOSE('Gamme de matériau'!$C$16,Aucun!C29,'Vide et comble'!C29,Métaux!C29,'Pierre naturelle'!C29,Briques!C29,'Blocs de béton'!C29,Béton!C29,Plâtre!C29,Enduits!C29,'Bois et dérivés'!C29,Isolants!C30,Divers!C29,'Matériaux de construction non h'!C29,'Id a la composition 1'!C29)</f>
        <v>Identique à la composition principale</v>
      </c>
      <c r="D31" t="str">
        <f>CHOOSE('Gamme de matériau'!$C$16,Aucun!D29,'Vide et comble'!D29,Métaux!D29,'Pierre naturelle'!D29,Briques!D29,'Blocs de béton'!D29,Béton!D29,Plâtre!D29,Enduits!D29,'Bois et dérivés'!D29,Isolants!D30,Divers!D29,'Matériaux de construction non h'!D29,'Id a la composition 1'!D29)</f>
        <v>Identique à la composition principale</v>
      </c>
      <c r="E31" t="str">
        <f>CHOOSE('Gamme de matériau'!$C$16,Aucun!E29,'Vide et comble'!E29,Métaux!E29,'Pierre naturelle'!E29,Briques!E29,'Blocs de béton'!E29,Béton!E29,Plâtre!E29,Enduits!E29,'Bois et dérivés'!E29,Isolants!E30,Divers!E29,'Matériaux de construction non h'!E29,'Id a la composition 1'!E29)</f>
        <v>Identique à la composition principale</v>
      </c>
      <c r="F31" t="str">
        <f>CHOOSE('Gamme de matériau'!$C$16,Aucun!F29,'Vide et comble'!F29,Métaux!F29,'Pierre naturelle'!F29,Briques!F29,'Blocs de béton'!F29,Béton!F29,Plâtre!F29,Enduits!F29,'Bois et dérivés'!F29,Isolants!F30,Divers!F29,'Matériaux de construction non h'!F29,'Id a la composition 1'!F29)</f>
        <v>Identique à la composition principale</v>
      </c>
    </row>
    <row r="32" spans="2:6" x14ac:dyDescent="0.25">
      <c r="B32" t="str">
        <f>CHOOSE('Gamme de matériau'!$C$16,Aucun!B30,'Vide et comble'!B30,Métaux!B30,'Pierre naturelle'!B30,Briques!B30,'Blocs de béton'!B30,Béton!B30,Plâtre!B30,Enduits!B30,'Bois et dérivés'!B30,Isolants!B31,Divers!B30,'Matériaux de construction non h'!B30,'Id a la composition 1'!B30)</f>
        <v>Identique à la composition principale</v>
      </c>
      <c r="C32" t="str">
        <f>CHOOSE('Gamme de matériau'!$C$16,Aucun!C30,'Vide et comble'!C30,Métaux!C30,'Pierre naturelle'!C30,Briques!C30,'Blocs de béton'!C30,Béton!C30,Plâtre!C30,Enduits!C30,'Bois et dérivés'!C30,Isolants!C31,Divers!C30,'Matériaux de construction non h'!C30,'Id a la composition 1'!C30)</f>
        <v>Identique à la composition principale</v>
      </c>
      <c r="D32" t="str">
        <f>CHOOSE('Gamme de matériau'!$C$16,Aucun!D30,'Vide et comble'!D30,Métaux!D30,'Pierre naturelle'!D30,Briques!D30,'Blocs de béton'!D30,Béton!D30,Plâtre!D30,Enduits!D30,'Bois et dérivés'!D30,Isolants!D31,Divers!D30,'Matériaux de construction non h'!D30,'Id a la composition 1'!D30)</f>
        <v>Identique à la composition principale</v>
      </c>
      <c r="E32" t="str">
        <f>CHOOSE('Gamme de matériau'!$C$16,Aucun!E30,'Vide et comble'!E30,Métaux!E30,'Pierre naturelle'!E30,Briques!E30,'Blocs de béton'!E30,Béton!E30,Plâtre!E30,Enduits!E30,'Bois et dérivés'!E30,Isolants!E31,Divers!E30,'Matériaux de construction non h'!E30,'Id a la composition 1'!E30)</f>
        <v>Identique à la composition principale</v>
      </c>
      <c r="F32" t="str">
        <f>CHOOSE('Gamme de matériau'!$C$16,Aucun!F30,'Vide et comble'!F30,Métaux!F30,'Pierre naturelle'!F30,Briques!F30,'Blocs de béton'!F30,Béton!F30,Plâtre!F30,Enduits!F30,'Bois et dérivés'!F30,Isolants!F31,Divers!F30,'Matériaux de construction non h'!F30,'Id a la composition 1'!F30)</f>
        <v>Identique à la composition principale</v>
      </c>
    </row>
    <row r="33" spans="2:6" x14ac:dyDescent="0.25">
      <c r="B33" t="str">
        <f>CHOOSE('Gamme de matériau'!$C$16,Aucun!B31,'Vide et comble'!B31,Métaux!B31,'Pierre naturelle'!B31,Briques!B31,'Blocs de béton'!B31,Béton!B31,Plâtre!B31,Enduits!B31,'Bois et dérivés'!B31,Isolants!B32,Divers!B31,'Matériaux de construction non h'!B31,'Id a la composition 1'!B31)</f>
        <v>Identique à la composition principale</v>
      </c>
      <c r="C33" t="str">
        <f>CHOOSE('Gamme de matériau'!$C$16,Aucun!C31,'Vide et comble'!C31,Métaux!C31,'Pierre naturelle'!C31,Briques!C31,'Blocs de béton'!C31,Béton!C31,Plâtre!C31,Enduits!C31,'Bois et dérivés'!C31,Isolants!C32,Divers!C31,'Matériaux de construction non h'!C31,'Id a la composition 1'!C31)</f>
        <v>Identique à la composition principale</v>
      </c>
      <c r="D33" t="str">
        <f>CHOOSE('Gamme de matériau'!$C$16,Aucun!D31,'Vide et comble'!D31,Métaux!D31,'Pierre naturelle'!D31,Briques!D31,'Blocs de béton'!D31,Béton!D31,Plâtre!D31,Enduits!D31,'Bois et dérivés'!D31,Isolants!D32,Divers!D31,'Matériaux de construction non h'!D31,'Id a la composition 1'!D31)</f>
        <v>Identique à la composition principale</v>
      </c>
      <c r="E33" t="str">
        <f>CHOOSE('Gamme de matériau'!$C$16,Aucun!E31,'Vide et comble'!E31,Métaux!E31,'Pierre naturelle'!E31,Briques!E31,'Blocs de béton'!E31,Béton!E31,Plâtre!E31,Enduits!E31,'Bois et dérivés'!E31,Isolants!E32,Divers!E31,'Matériaux de construction non h'!E31,'Id a la composition 1'!E31)</f>
        <v>Identique à la composition principale</v>
      </c>
      <c r="F33" t="str">
        <f>CHOOSE('Gamme de matériau'!$C$16,Aucun!F31,'Vide et comble'!F31,Métaux!F31,'Pierre naturelle'!F31,Briques!F31,'Blocs de béton'!F31,Béton!F31,Plâtre!F31,Enduits!F31,'Bois et dérivés'!F31,Isolants!F32,Divers!F31,'Matériaux de construction non h'!F31,'Id a la composition 1'!F31)</f>
        <v>Identique à la composition principale</v>
      </c>
    </row>
    <row r="34" spans="2:6" x14ac:dyDescent="0.25">
      <c r="B34" t="str">
        <f>CHOOSE('Gamme de matériau'!$C$16,Aucun!B32,'Vide et comble'!B32,Métaux!B32,'Pierre naturelle'!B32,Briques!B32,'Blocs de béton'!B32,Béton!B32,Plâtre!B32,Enduits!B32,'Bois et dérivés'!B32,Isolants!B33,Divers!B32,'Matériaux de construction non h'!B32,'Id a la composition 1'!B32)</f>
        <v>Identique à la composition principale</v>
      </c>
      <c r="C34" t="str">
        <f>CHOOSE('Gamme de matériau'!$C$16,Aucun!C32,'Vide et comble'!C32,Métaux!C32,'Pierre naturelle'!C32,Briques!C32,'Blocs de béton'!C32,Béton!C32,Plâtre!C32,Enduits!C32,'Bois et dérivés'!C32,Isolants!C33,Divers!C32,'Matériaux de construction non h'!C32,'Id a la composition 1'!C32)</f>
        <v>Identique à la composition principale</v>
      </c>
      <c r="D34" t="str">
        <f>CHOOSE('Gamme de matériau'!$C$16,Aucun!D32,'Vide et comble'!D32,Métaux!D32,'Pierre naturelle'!D32,Briques!D32,'Blocs de béton'!D32,Béton!D32,Plâtre!D32,Enduits!D32,'Bois et dérivés'!D32,Isolants!D33,Divers!D32,'Matériaux de construction non h'!D32,'Id a la composition 1'!D32)</f>
        <v>Identique à la composition principale</v>
      </c>
      <c r="E34" t="str">
        <f>CHOOSE('Gamme de matériau'!$C$16,Aucun!E32,'Vide et comble'!E32,Métaux!E32,'Pierre naturelle'!E32,Briques!E32,'Blocs de béton'!E32,Béton!E32,Plâtre!E32,Enduits!E32,'Bois et dérivés'!E32,Isolants!E33,Divers!E32,'Matériaux de construction non h'!E32,'Id a la composition 1'!E32)</f>
        <v>Identique à la composition principale</v>
      </c>
      <c r="F34" t="str">
        <f>CHOOSE('Gamme de matériau'!$C$16,Aucun!F32,'Vide et comble'!F32,Métaux!F32,'Pierre naturelle'!F32,Briques!F32,'Blocs de béton'!F32,Béton!F32,Plâtre!F32,Enduits!F32,'Bois et dérivés'!F32,Isolants!F33,Divers!F32,'Matériaux de construction non h'!F32,'Id a la composition 1'!F32)</f>
        <v>Identique à la composition principale</v>
      </c>
    </row>
    <row r="35" spans="2:6" x14ac:dyDescent="0.25">
      <c r="B35" t="str">
        <f>CHOOSE('Gamme de matériau'!$C$16,Aucun!B33,'Vide et comble'!B33,Métaux!B33,'Pierre naturelle'!B33,Briques!B33,'Blocs de béton'!B33,Béton!B33,Plâtre!B33,Enduits!B33,'Bois et dérivés'!B33,Isolants!B34,Divers!B33,'Matériaux de construction non h'!B33,'Id a la composition 1'!B33)</f>
        <v>Identique à la composition principale</v>
      </c>
      <c r="C35" t="str">
        <f>CHOOSE('Gamme de matériau'!$C$16,Aucun!C33,'Vide et comble'!C33,Métaux!C33,'Pierre naturelle'!C33,Briques!C33,'Blocs de béton'!C33,Béton!C33,Plâtre!C33,Enduits!C33,'Bois et dérivés'!C33,Isolants!C34,Divers!C33,'Matériaux de construction non h'!C33,'Id a la composition 1'!C33)</f>
        <v>Identique à la composition principale</v>
      </c>
      <c r="D35" t="str">
        <f>CHOOSE('Gamme de matériau'!$C$16,Aucun!D33,'Vide et comble'!D33,Métaux!D33,'Pierre naturelle'!D33,Briques!D33,'Blocs de béton'!D33,Béton!D33,Plâtre!D33,Enduits!D33,'Bois et dérivés'!D33,Isolants!D34,Divers!D33,'Matériaux de construction non h'!D33,'Id a la composition 1'!D33)</f>
        <v>Identique à la composition principale</v>
      </c>
      <c r="E35" t="str">
        <f>CHOOSE('Gamme de matériau'!$C$16,Aucun!E33,'Vide et comble'!E33,Métaux!E33,'Pierre naturelle'!E33,Briques!E33,'Blocs de béton'!E33,Béton!E33,Plâtre!E33,Enduits!E33,'Bois et dérivés'!E33,Isolants!E34,Divers!E33,'Matériaux de construction non h'!E33,'Id a la composition 1'!E33)</f>
        <v>Identique à la composition principale</v>
      </c>
      <c r="F35" t="str">
        <f>CHOOSE('Gamme de matériau'!$C$16,Aucun!F33,'Vide et comble'!F33,Métaux!F33,'Pierre naturelle'!F33,Briques!F33,'Blocs de béton'!F33,Béton!F33,Plâtre!F33,Enduits!F33,'Bois et dérivés'!F33,Isolants!F34,Divers!F33,'Matériaux de construction non h'!F33,'Id a la composition 1'!F33)</f>
        <v>Identique à la composition principale</v>
      </c>
    </row>
    <row r="36" spans="2:6" x14ac:dyDescent="0.25">
      <c r="B36" t="str">
        <f>CHOOSE('Gamme de matériau'!$C$16,Aucun!B34,'Vide et comble'!B34,Métaux!B34,'Pierre naturelle'!B34,Briques!B34,'Blocs de béton'!B34,Béton!B34,Plâtre!B34,Enduits!B34,'Bois et dérivés'!B34,Isolants!B35,Divers!B34,'Matériaux de construction non h'!B34,'Id a la composition 1'!B34)</f>
        <v>Identique à la composition principale</v>
      </c>
      <c r="C36" t="str">
        <f>CHOOSE('Gamme de matériau'!$C$16,Aucun!C34,'Vide et comble'!C34,Métaux!C34,'Pierre naturelle'!C34,Briques!C34,'Blocs de béton'!C34,Béton!C34,Plâtre!C34,Enduits!C34,'Bois et dérivés'!C34,Isolants!C35,Divers!C34,'Matériaux de construction non h'!C34,'Id a la composition 1'!C34)</f>
        <v>Identique à la composition principale</v>
      </c>
      <c r="D36" t="str">
        <f>CHOOSE('Gamme de matériau'!$C$16,Aucun!D34,'Vide et comble'!D34,Métaux!D34,'Pierre naturelle'!D34,Briques!D34,'Blocs de béton'!D34,Béton!D34,Plâtre!D34,Enduits!D34,'Bois et dérivés'!D34,Isolants!D35,Divers!D34,'Matériaux de construction non h'!D34,'Id a la composition 1'!D34)</f>
        <v>Identique à la composition principale</v>
      </c>
      <c r="E36" t="str">
        <f>CHOOSE('Gamme de matériau'!$C$16,Aucun!E34,'Vide et comble'!E34,Métaux!E34,'Pierre naturelle'!E34,Briques!E34,'Blocs de béton'!E34,Béton!E34,Plâtre!E34,Enduits!E34,'Bois et dérivés'!E34,Isolants!E35,Divers!E34,'Matériaux de construction non h'!E34,'Id a la composition 1'!E34)</f>
        <v>Identique à la composition principale</v>
      </c>
      <c r="F36" t="str">
        <f>CHOOSE('Gamme de matériau'!$C$16,Aucun!F34,'Vide et comble'!F34,Métaux!F34,'Pierre naturelle'!F34,Briques!F34,'Blocs de béton'!F34,Béton!F34,Plâtre!F34,Enduits!F34,'Bois et dérivés'!F34,Isolants!F35,Divers!F34,'Matériaux de construction non h'!F34,'Id a la composition 1'!F34)</f>
        <v>Identique à la composition principale</v>
      </c>
    </row>
    <row r="37" spans="2:6" x14ac:dyDescent="0.25">
      <c r="B37" t="str">
        <f>CHOOSE('Gamme de matériau'!$C$16,Aucun!B35,'Vide et comble'!B35,Métaux!B35,'Pierre naturelle'!B35,Briques!B35,'Blocs de béton'!B35,Béton!B35,Plâtre!B35,Enduits!B35,'Bois et dérivés'!B35,Isolants!B36,Divers!B35,'Matériaux de construction non h'!B35,'Id a la composition 1'!B35)</f>
        <v>Identique à la composition principale</v>
      </c>
      <c r="C37" t="str">
        <f>CHOOSE('Gamme de matériau'!$C$16,Aucun!C35,'Vide et comble'!C35,Métaux!C35,'Pierre naturelle'!C35,Briques!C35,'Blocs de béton'!C35,Béton!C35,Plâtre!C35,Enduits!C35,'Bois et dérivés'!C35,Isolants!C36,Divers!C35,'Matériaux de construction non h'!C35,'Id a la composition 1'!C35)</f>
        <v>Identique à la composition principale</v>
      </c>
      <c r="D37" t="str">
        <f>CHOOSE('Gamme de matériau'!$C$16,Aucun!D35,'Vide et comble'!D35,Métaux!D35,'Pierre naturelle'!D35,Briques!D35,'Blocs de béton'!D35,Béton!D35,Plâtre!D35,Enduits!D35,'Bois et dérivés'!D35,Isolants!D36,Divers!D35,'Matériaux de construction non h'!D35,'Id a la composition 1'!D35)</f>
        <v>Identique à la composition principale</v>
      </c>
      <c r="E37" t="str">
        <f>CHOOSE('Gamme de matériau'!$C$16,Aucun!E35,'Vide et comble'!E35,Métaux!E35,'Pierre naturelle'!E35,Briques!E35,'Blocs de béton'!E35,Béton!E35,Plâtre!E35,Enduits!E35,'Bois et dérivés'!E35,Isolants!E36,Divers!E35,'Matériaux de construction non h'!E35,'Id a la composition 1'!E35)</f>
        <v>Identique à la composition principale</v>
      </c>
      <c r="F37" t="str">
        <f>CHOOSE('Gamme de matériau'!$C$16,Aucun!F35,'Vide et comble'!F35,Métaux!F35,'Pierre naturelle'!F35,Briques!F35,'Blocs de béton'!F35,Béton!F35,Plâtre!F35,Enduits!F35,'Bois et dérivés'!F35,Isolants!F36,Divers!F35,'Matériaux de construction non h'!F35,'Id a la composition 1'!F35)</f>
        <v>Identique à la composition principale</v>
      </c>
    </row>
    <row r="38" spans="2:6" x14ac:dyDescent="0.25">
      <c r="B38" t="str">
        <f>CHOOSE('Gamme de matériau'!$C$16,Aucun!B36,'Vide et comble'!B36,Métaux!B36,'Pierre naturelle'!B36,Briques!B36,'Blocs de béton'!B36,Béton!B36,Plâtre!B36,Enduits!B36,'Bois et dérivés'!B36,Isolants!B37,Divers!B36,'Matériaux de construction non h'!B36,'Id a la composition 1'!B36)</f>
        <v>Identique à la composition principale</v>
      </c>
      <c r="C38" t="str">
        <f>CHOOSE('Gamme de matériau'!$C$16,Aucun!C36,'Vide et comble'!C36,Métaux!C36,'Pierre naturelle'!C36,Briques!C36,'Blocs de béton'!C36,Béton!C36,Plâtre!C36,Enduits!C36,'Bois et dérivés'!C36,Isolants!C37,Divers!C36,'Matériaux de construction non h'!C36,'Id a la composition 1'!C36)</f>
        <v>Identique à la composition principale</v>
      </c>
      <c r="D38" t="str">
        <f>CHOOSE('Gamme de matériau'!$C$16,Aucun!D36,'Vide et comble'!D36,Métaux!D36,'Pierre naturelle'!D36,Briques!D36,'Blocs de béton'!D36,Béton!D36,Plâtre!D36,Enduits!D36,'Bois et dérivés'!D36,Isolants!D37,Divers!D36,'Matériaux de construction non h'!D36,'Id a la composition 1'!D36)</f>
        <v>Identique à la composition principale</v>
      </c>
      <c r="E38" t="str">
        <f>CHOOSE('Gamme de matériau'!$C$16,Aucun!E36,'Vide et comble'!E36,Métaux!E36,'Pierre naturelle'!E36,Briques!E36,'Blocs de béton'!E36,Béton!E36,Plâtre!E36,Enduits!E36,'Bois et dérivés'!E36,Isolants!E37,Divers!E36,'Matériaux de construction non h'!E36,'Id a la composition 1'!E36)</f>
        <v>Identique à la composition principale</v>
      </c>
      <c r="F38" t="str">
        <f>CHOOSE('Gamme de matériau'!$C$16,Aucun!F36,'Vide et comble'!F36,Métaux!F36,'Pierre naturelle'!F36,Briques!F36,'Blocs de béton'!F36,Béton!F36,Plâtre!F36,Enduits!F36,'Bois et dérivés'!F36,Isolants!F37,Divers!F36,'Matériaux de construction non h'!F36,'Id a la composition 1'!F36)</f>
        <v>Identique à la composition principale</v>
      </c>
    </row>
    <row r="39" spans="2:6" x14ac:dyDescent="0.25">
      <c r="B39" t="str">
        <f>CHOOSE('Gamme de matériau'!$C$16,Aucun!B37,'Vide et comble'!B37,Métaux!B37,'Pierre naturelle'!B37,Briques!B37,'Blocs de béton'!B37,Béton!B37,Plâtre!B37,Enduits!B37,'Bois et dérivés'!B37,Isolants!B38,Divers!B37,'Matériaux de construction non h'!B37,'Id a la composition 1'!B37)</f>
        <v>Identique à la composition principale</v>
      </c>
      <c r="C39" t="str">
        <f>CHOOSE('Gamme de matériau'!$C$16,Aucun!C37,'Vide et comble'!C37,Métaux!C37,'Pierre naturelle'!C37,Briques!C37,'Blocs de béton'!C37,Béton!C37,Plâtre!C37,Enduits!C37,'Bois et dérivés'!C37,Isolants!C38,Divers!C37,'Matériaux de construction non h'!C37,'Id a la composition 1'!C37)</f>
        <v>Identique à la composition principale</v>
      </c>
      <c r="D39" t="str">
        <f>CHOOSE('Gamme de matériau'!$C$16,Aucun!D37,'Vide et comble'!D37,Métaux!D37,'Pierre naturelle'!D37,Briques!D37,'Blocs de béton'!D37,Béton!D37,Plâtre!D37,Enduits!D37,'Bois et dérivés'!D37,Isolants!D38,Divers!D37,'Matériaux de construction non h'!D37,'Id a la composition 1'!D37)</f>
        <v>Identique à la composition principale</v>
      </c>
      <c r="E39" t="str">
        <f>CHOOSE('Gamme de matériau'!$C$16,Aucun!E37,'Vide et comble'!E37,Métaux!E37,'Pierre naturelle'!E37,Briques!E37,'Blocs de béton'!E37,Béton!E37,Plâtre!E37,Enduits!E37,'Bois et dérivés'!E37,Isolants!E38,Divers!E37,'Matériaux de construction non h'!E37,'Id a la composition 1'!E37)</f>
        <v>Identique à la composition principale</v>
      </c>
      <c r="F39" t="str">
        <f>CHOOSE('Gamme de matériau'!$C$16,Aucun!F37,'Vide et comble'!F37,Métaux!F37,'Pierre naturelle'!F37,Briques!F37,'Blocs de béton'!F37,Béton!F37,Plâtre!F37,Enduits!F37,'Bois et dérivés'!F37,Isolants!F38,Divers!F37,'Matériaux de construction non h'!F37,'Id a la composition 1'!F37)</f>
        <v>Identique à la composition principale</v>
      </c>
    </row>
    <row r="40" spans="2:6" x14ac:dyDescent="0.25">
      <c r="B40" t="str">
        <f>CHOOSE('Gamme de matériau'!$C$16,Aucun!B38,'Vide et comble'!B38,Métaux!B38,'Pierre naturelle'!B38,Briques!B38,'Blocs de béton'!B38,Béton!B38,Plâtre!B38,Enduits!B38,'Bois et dérivés'!B38,Isolants!B39,Divers!B38,'Matériaux de construction non h'!B38,'Id a la composition 1'!B38)</f>
        <v>Identique à la composition principale</v>
      </c>
      <c r="C40" t="str">
        <f>CHOOSE('Gamme de matériau'!$C$16,Aucun!C38,'Vide et comble'!C38,Métaux!C38,'Pierre naturelle'!C38,Briques!C38,'Blocs de béton'!C38,Béton!C38,Plâtre!C38,Enduits!C38,'Bois et dérivés'!C38,Isolants!C39,Divers!C38,'Matériaux de construction non h'!C38,'Id a la composition 1'!C38)</f>
        <v>Identique à la composition principale</v>
      </c>
      <c r="D40" t="str">
        <f>CHOOSE('Gamme de matériau'!$C$16,Aucun!D38,'Vide et comble'!D38,Métaux!D38,'Pierre naturelle'!D38,Briques!D38,'Blocs de béton'!D38,Béton!D38,Plâtre!D38,Enduits!D38,'Bois et dérivés'!D38,Isolants!D39,Divers!D38,'Matériaux de construction non h'!D38,'Id a la composition 1'!D38)</f>
        <v>Identique à la composition principale</v>
      </c>
      <c r="E40" t="str">
        <f>CHOOSE('Gamme de matériau'!$C$16,Aucun!E38,'Vide et comble'!E38,Métaux!E38,'Pierre naturelle'!E38,Briques!E38,'Blocs de béton'!E38,Béton!E38,Plâtre!E38,Enduits!E38,'Bois et dérivés'!E38,Isolants!E39,Divers!E38,'Matériaux de construction non h'!E38,'Id a la composition 1'!E38)</f>
        <v>Identique à la composition principale</v>
      </c>
      <c r="F40" t="str">
        <f>CHOOSE('Gamme de matériau'!$C$16,Aucun!F38,'Vide et comble'!F38,Métaux!F38,'Pierre naturelle'!F38,Briques!F38,'Blocs de béton'!F38,Béton!F38,Plâtre!F38,Enduits!F38,'Bois et dérivés'!F38,Isolants!F39,Divers!F38,'Matériaux de construction non h'!F38,'Id a la composition 1'!F38)</f>
        <v>Identique à la composition principale</v>
      </c>
    </row>
    <row r="41" spans="2:6" x14ac:dyDescent="0.25">
      <c r="B41" t="str">
        <f>CHOOSE('Gamme de matériau'!$C$16,Aucun!B39,'Vide et comble'!B39,Métaux!B39,'Pierre naturelle'!B39,Briques!B39,'Blocs de béton'!B39,Béton!B39,Plâtre!B39,Enduits!B39,'Bois et dérivés'!B39,Isolants!B40,Divers!B39,'Matériaux de construction non h'!B39,'Id a la composition 1'!B39)</f>
        <v>Identique à la composition principale</v>
      </c>
      <c r="C41" t="str">
        <f>CHOOSE('Gamme de matériau'!$C$16,Aucun!C39,'Vide et comble'!C39,Métaux!C39,'Pierre naturelle'!C39,Briques!C39,'Blocs de béton'!C39,Béton!C39,Plâtre!C39,Enduits!C39,'Bois et dérivés'!C39,Isolants!C40,Divers!C39,'Matériaux de construction non h'!C39,'Id a la composition 1'!C39)</f>
        <v>Identique à la composition principale</v>
      </c>
      <c r="D41" t="str">
        <f>CHOOSE('Gamme de matériau'!$C$16,Aucun!D39,'Vide et comble'!D39,Métaux!D39,'Pierre naturelle'!D39,Briques!D39,'Blocs de béton'!D39,Béton!D39,Plâtre!D39,Enduits!D39,'Bois et dérivés'!D39,Isolants!D40,Divers!D39,'Matériaux de construction non h'!D39,'Id a la composition 1'!D39)</f>
        <v>Identique à la composition principale</v>
      </c>
      <c r="E41" t="str">
        <f>CHOOSE('Gamme de matériau'!$C$16,Aucun!E39,'Vide et comble'!E39,Métaux!E39,'Pierre naturelle'!E39,Briques!E39,'Blocs de béton'!E39,Béton!E39,Plâtre!E39,Enduits!E39,'Bois et dérivés'!E39,Isolants!E40,Divers!E39,'Matériaux de construction non h'!E39,'Id a la composition 1'!E39)</f>
        <v>Identique à la composition principale</v>
      </c>
      <c r="F41" t="str">
        <f>CHOOSE('Gamme de matériau'!$C$16,Aucun!F39,'Vide et comble'!F39,Métaux!F39,'Pierre naturelle'!F39,Briques!F39,'Blocs de béton'!F39,Béton!F39,Plâtre!F39,Enduits!F39,'Bois et dérivés'!F39,Isolants!F40,Divers!F39,'Matériaux de construction non h'!F39,'Id a la composition 1'!F39)</f>
        <v>Identique à la composition principale</v>
      </c>
    </row>
    <row r="42" spans="2:6" x14ac:dyDescent="0.25">
      <c r="B42" t="str">
        <f>CHOOSE('Gamme de matériau'!$C$16,Aucun!B40,'Vide et comble'!B40,Métaux!B40,'Pierre naturelle'!B40,Briques!B40,'Blocs de béton'!B40,Béton!B40,Plâtre!B40,Enduits!B40,'Bois et dérivés'!B40,Isolants!B41,Divers!B40,'Matériaux de construction non h'!B40,'Id a la composition 1'!B40)</f>
        <v>Identique à la composition principale</v>
      </c>
      <c r="C42" t="str">
        <f>CHOOSE('Gamme de matériau'!$C$16,Aucun!C40,'Vide et comble'!C40,Métaux!C40,'Pierre naturelle'!C40,Briques!C40,'Blocs de béton'!C40,Béton!C40,Plâtre!C40,Enduits!C40,'Bois et dérivés'!C40,Isolants!C41,Divers!C40,'Matériaux de construction non h'!C40,'Id a la composition 1'!C40)</f>
        <v>Identique à la composition principale</v>
      </c>
      <c r="D42" t="str">
        <f>CHOOSE('Gamme de matériau'!$C$16,Aucun!D40,'Vide et comble'!D40,Métaux!D40,'Pierre naturelle'!D40,Briques!D40,'Blocs de béton'!D40,Béton!D40,Plâtre!D40,Enduits!D40,'Bois et dérivés'!D40,Isolants!D41,Divers!D40,'Matériaux de construction non h'!D40,'Id a la composition 1'!D40)</f>
        <v>Identique à la composition principale</v>
      </c>
      <c r="E42" t="str">
        <f>CHOOSE('Gamme de matériau'!$C$16,Aucun!E40,'Vide et comble'!E40,Métaux!E40,'Pierre naturelle'!E40,Briques!E40,'Blocs de béton'!E40,Béton!E40,Plâtre!E40,Enduits!E40,'Bois et dérivés'!E40,Isolants!E41,Divers!E40,'Matériaux de construction non h'!E40,'Id a la composition 1'!E40)</f>
        <v>Identique à la composition principale</v>
      </c>
      <c r="F42" t="str">
        <f>CHOOSE('Gamme de matériau'!$C$16,Aucun!F40,'Vide et comble'!F40,Métaux!F40,'Pierre naturelle'!F40,Briques!F40,'Blocs de béton'!F40,Béton!F40,Plâtre!F40,Enduits!F40,'Bois et dérivés'!F40,Isolants!F41,Divers!F40,'Matériaux de construction non h'!F40,'Id a la composition 1'!F40)</f>
        <v>Identique à la composition principale</v>
      </c>
    </row>
    <row r="43" spans="2:6" x14ac:dyDescent="0.25">
      <c r="B43" t="str">
        <f>CHOOSE('Gamme de matériau'!$C$16,Aucun!B41,'Vide et comble'!B41,Métaux!B41,'Pierre naturelle'!B41,Briques!B41,'Blocs de béton'!B41,Béton!B41,Plâtre!B41,Enduits!B41,'Bois et dérivés'!B41,Isolants!B42,Divers!B41,'Matériaux de construction non h'!B41,'Id a la composition 1'!B41)</f>
        <v>Identique à la composition principale</v>
      </c>
      <c r="C43" t="str">
        <f>CHOOSE('Gamme de matériau'!$C$16,Aucun!C41,'Vide et comble'!C41,Métaux!C41,'Pierre naturelle'!C41,Briques!C41,'Blocs de béton'!C41,Béton!C41,Plâtre!C41,Enduits!C41,'Bois et dérivés'!C41,Isolants!C42,Divers!C41,'Matériaux de construction non h'!C41,'Id a la composition 1'!C41)</f>
        <v>Identique à la composition principale</v>
      </c>
      <c r="D43" t="str">
        <f>CHOOSE('Gamme de matériau'!$C$16,Aucun!D41,'Vide et comble'!D41,Métaux!D41,'Pierre naturelle'!D41,Briques!D41,'Blocs de béton'!D41,Béton!D41,Plâtre!D41,Enduits!D41,'Bois et dérivés'!D41,Isolants!D42,Divers!D41,'Matériaux de construction non h'!D41,'Id a la composition 1'!D41)</f>
        <v>Identique à la composition principale</v>
      </c>
      <c r="E43" t="str">
        <f>CHOOSE('Gamme de matériau'!$C$16,Aucun!E41,'Vide et comble'!E41,Métaux!E41,'Pierre naturelle'!E41,Briques!E41,'Blocs de béton'!E41,Béton!E41,Plâtre!E41,Enduits!E41,'Bois et dérivés'!E41,Isolants!E42,Divers!E41,'Matériaux de construction non h'!E41,'Id a la composition 1'!E41)</f>
        <v>Identique à la composition principale</v>
      </c>
      <c r="F43" t="str">
        <f>CHOOSE('Gamme de matériau'!$C$16,Aucun!F41,'Vide et comble'!F41,Métaux!F41,'Pierre naturelle'!F41,Briques!F41,'Blocs de béton'!F41,Béton!F41,Plâtre!F41,Enduits!F41,'Bois et dérivés'!F41,Isolants!F42,Divers!F41,'Matériaux de construction non h'!F41,'Id a la composition 1'!F41)</f>
        <v>Identique à la composition principale</v>
      </c>
    </row>
    <row r="44" spans="2:6" x14ac:dyDescent="0.25">
      <c r="B44" t="str">
        <f>CHOOSE('Gamme de matériau'!$C$16,Aucun!B42,'Vide et comble'!B42,Métaux!B42,'Pierre naturelle'!B42,Briques!B42,'Blocs de béton'!B42,Béton!B42,Plâtre!B42,Enduits!B42,'Bois et dérivés'!B42,Isolants!B43,Divers!B42,'Matériaux de construction non h'!B42,'Id a la composition 1'!B42)</f>
        <v>Identique à la composition principale</v>
      </c>
      <c r="C44" t="str">
        <f>CHOOSE('Gamme de matériau'!$C$16,Aucun!C42,'Vide et comble'!C42,Métaux!C42,'Pierre naturelle'!C42,Briques!C42,'Blocs de béton'!C42,Béton!C42,Plâtre!C42,Enduits!C42,'Bois et dérivés'!C42,Isolants!C43,Divers!C42,'Matériaux de construction non h'!C42,'Id a la composition 1'!C42)</f>
        <v>Identique à la composition principale</v>
      </c>
      <c r="D44" t="str">
        <f>CHOOSE('Gamme de matériau'!$C$16,Aucun!D42,'Vide et comble'!D42,Métaux!D42,'Pierre naturelle'!D42,Briques!D42,'Blocs de béton'!D42,Béton!D42,Plâtre!D42,Enduits!D42,'Bois et dérivés'!D42,Isolants!D43,Divers!D42,'Matériaux de construction non h'!D42,'Id a la composition 1'!D42)</f>
        <v>Identique à la composition principale</v>
      </c>
      <c r="E44" t="str">
        <f>CHOOSE('Gamme de matériau'!$C$16,Aucun!E42,'Vide et comble'!E42,Métaux!E42,'Pierre naturelle'!E42,Briques!E42,'Blocs de béton'!E42,Béton!E42,Plâtre!E42,Enduits!E42,'Bois et dérivés'!E42,Isolants!E43,Divers!E42,'Matériaux de construction non h'!E42,'Id a la composition 1'!E42)</f>
        <v>Identique à la composition principale</v>
      </c>
      <c r="F44" t="str">
        <f>CHOOSE('Gamme de matériau'!$C$16,Aucun!F42,'Vide et comble'!F42,Métaux!F42,'Pierre naturelle'!F42,Briques!F42,'Blocs de béton'!F42,Béton!F42,Plâtre!F42,Enduits!F42,'Bois et dérivés'!F42,Isolants!F43,Divers!F42,'Matériaux de construction non h'!F42,'Id a la composition 1'!F42)</f>
        <v>Identique à la composition principale</v>
      </c>
    </row>
    <row r="45" spans="2:6" x14ac:dyDescent="0.25">
      <c r="B45" t="str">
        <f>CHOOSE('Gamme de matériau'!$C$16,Aucun!B43,'Vide et comble'!B43,Métaux!B43,'Pierre naturelle'!B43,Briques!B43,'Blocs de béton'!B43,Béton!B43,Plâtre!B43,Enduits!B43,'Bois et dérivés'!B43,Isolants!B44,Divers!B43,'Matériaux de construction non h'!B43,'Id a la composition 1'!B43)</f>
        <v>Identique à la composition principale</v>
      </c>
      <c r="C45" t="str">
        <f>CHOOSE('Gamme de matériau'!$C$16,Aucun!C43,'Vide et comble'!C43,Métaux!C43,'Pierre naturelle'!C43,Briques!C43,'Blocs de béton'!C43,Béton!C43,Plâtre!C43,Enduits!C43,'Bois et dérivés'!C43,Isolants!C44,Divers!C43,'Matériaux de construction non h'!C43,'Id a la composition 1'!C43)</f>
        <v>Identique à la composition principale</v>
      </c>
      <c r="D45" t="str">
        <f>CHOOSE('Gamme de matériau'!$C$16,Aucun!D43,'Vide et comble'!D43,Métaux!D43,'Pierre naturelle'!D43,Briques!D43,'Blocs de béton'!D43,Béton!D43,Plâtre!D43,Enduits!D43,'Bois et dérivés'!D43,Isolants!D44,Divers!D43,'Matériaux de construction non h'!D43,'Id a la composition 1'!D43)</f>
        <v>Identique à la composition principale</v>
      </c>
      <c r="E45" t="str">
        <f>CHOOSE('Gamme de matériau'!$C$16,Aucun!E43,'Vide et comble'!E43,Métaux!E43,'Pierre naturelle'!E43,Briques!E43,'Blocs de béton'!E43,Béton!E43,Plâtre!E43,Enduits!E43,'Bois et dérivés'!E43,Isolants!E44,Divers!E43,'Matériaux de construction non h'!E43,'Id a la composition 1'!E43)</f>
        <v>Identique à la composition principale</v>
      </c>
      <c r="F45" t="str">
        <f>CHOOSE('Gamme de matériau'!$C$16,Aucun!F43,'Vide et comble'!F43,Métaux!F43,'Pierre naturelle'!F43,Briques!F43,'Blocs de béton'!F43,Béton!F43,Plâtre!F43,Enduits!F43,'Bois et dérivés'!F43,Isolants!F44,Divers!F43,'Matériaux de construction non h'!F43,'Id a la composition 1'!F43)</f>
        <v>Identique à la composition principale</v>
      </c>
    </row>
    <row r="46" spans="2:6" x14ac:dyDescent="0.25">
      <c r="B46" t="str">
        <f>CHOOSE('Gamme de matériau'!$C$16,Aucun!B44,'Vide et comble'!B44,Métaux!B44,'Pierre naturelle'!B44,Briques!B44,'Blocs de béton'!B44,Béton!B44,Plâtre!B44,Enduits!B44,'Bois et dérivés'!B44,Isolants!B45,Divers!B44,'Matériaux de construction non h'!B44,'Id a la composition 1'!B44)</f>
        <v>Identique à la composition principale</v>
      </c>
      <c r="C46" t="str">
        <f>CHOOSE('Gamme de matériau'!$C$16,Aucun!C44,'Vide et comble'!C44,Métaux!C44,'Pierre naturelle'!C44,Briques!C44,'Blocs de béton'!C44,Béton!C44,Plâtre!C44,Enduits!C44,'Bois et dérivés'!C44,Isolants!C45,Divers!C44,'Matériaux de construction non h'!C44,'Id a la composition 1'!C44)</f>
        <v>Identique à la composition principale</v>
      </c>
      <c r="D46" t="str">
        <f>CHOOSE('Gamme de matériau'!$C$16,Aucun!D44,'Vide et comble'!D44,Métaux!D44,'Pierre naturelle'!D44,Briques!D44,'Blocs de béton'!D44,Béton!D44,Plâtre!D44,Enduits!D44,'Bois et dérivés'!D44,Isolants!D45,Divers!D44,'Matériaux de construction non h'!D44,'Id a la composition 1'!D44)</f>
        <v>Identique à la composition principale</v>
      </c>
      <c r="E46" t="str">
        <f>CHOOSE('Gamme de matériau'!$C$16,Aucun!E44,'Vide et comble'!E44,Métaux!E44,'Pierre naturelle'!E44,Briques!E44,'Blocs de béton'!E44,Béton!E44,Plâtre!E44,Enduits!E44,'Bois et dérivés'!E44,Isolants!E45,Divers!E44,'Matériaux de construction non h'!E44,'Id a la composition 1'!E44)</f>
        <v>Identique à la composition principale</v>
      </c>
      <c r="F46" t="str">
        <f>CHOOSE('Gamme de matériau'!$C$16,Aucun!F44,'Vide et comble'!F44,Métaux!F44,'Pierre naturelle'!F44,Briques!F44,'Blocs de béton'!F44,Béton!F44,Plâtre!F44,Enduits!F44,'Bois et dérivés'!F44,Isolants!F45,Divers!F44,'Matériaux de construction non h'!F44,'Id a la composition 1'!F44)</f>
        <v>Identique à la composition principale</v>
      </c>
    </row>
    <row r="47" spans="2:6" x14ac:dyDescent="0.25">
      <c r="B47" t="str">
        <f>CHOOSE('Gamme de matériau'!$C$16,Aucun!B45,'Vide et comble'!B45,Métaux!B45,'Pierre naturelle'!B45,Briques!B45,'Blocs de béton'!B45,Béton!B45,Plâtre!B45,Enduits!B45,'Bois et dérivés'!B45,Isolants!B46,Divers!B45,'Matériaux de construction non h'!B45,'Id a la composition 1'!B45)</f>
        <v>Identique à la composition principale</v>
      </c>
      <c r="C47" t="str">
        <f>CHOOSE('Gamme de matériau'!$C$16,Aucun!C45,'Vide et comble'!C45,Métaux!C45,'Pierre naturelle'!C45,Briques!C45,'Blocs de béton'!C45,Béton!C45,Plâtre!C45,Enduits!C45,'Bois et dérivés'!C45,Isolants!C46,Divers!C45,'Matériaux de construction non h'!C45,'Id a la composition 1'!C45)</f>
        <v>Identique à la composition principale</v>
      </c>
      <c r="D47" t="str">
        <f>CHOOSE('Gamme de matériau'!$C$16,Aucun!D45,'Vide et comble'!D45,Métaux!D45,'Pierre naturelle'!D45,Briques!D45,'Blocs de béton'!D45,Béton!D45,Plâtre!D45,Enduits!D45,'Bois et dérivés'!D45,Isolants!D46,Divers!D45,'Matériaux de construction non h'!D45,'Id a la composition 1'!D45)</f>
        <v>Identique à la composition principale</v>
      </c>
      <c r="E47" t="str">
        <f>CHOOSE('Gamme de matériau'!$C$16,Aucun!E45,'Vide et comble'!E45,Métaux!E45,'Pierre naturelle'!E45,Briques!E45,'Blocs de béton'!E45,Béton!E45,Plâtre!E45,Enduits!E45,'Bois et dérivés'!E45,Isolants!E46,Divers!E45,'Matériaux de construction non h'!E45,'Id a la composition 1'!E45)</f>
        <v>Identique à la composition principale</v>
      </c>
      <c r="F47" t="str">
        <f>CHOOSE('Gamme de matériau'!$C$16,Aucun!F45,'Vide et comble'!F45,Métaux!F45,'Pierre naturelle'!F45,Briques!F45,'Blocs de béton'!F45,Béton!F45,Plâtre!F45,Enduits!F45,'Bois et dérivés'!F45,Isolants!F46,Divers!F45,'Matériaux de construction non h'!F45,'Id a la composition 1'!F45)</f>
        <v>Identique à la composition principale</v>
      </c>
    </row>
    <row r="48" spans="2:6" x14ac:dyDescent="0.25">
      <c r="B48" t="str">
        <f>CHOOSE('Gamme de matériau'!$C$16,Aucun!B46,'Vide et comble'!B46,Métaux!B46,'Pierre naturelle'!B46,Briques!B46,'Blocs de béton'!B46,Béton!B46,Plâtre!B46,Enduits!B46,'Bois et dérivés'!B46,Isolants!B47,Divers!B46,'Matériaux de construction non h'!B46,'Id a la composition 1'!B46)</f>
        <v>Identique à la composition principale</v>
      </c>
      <c r="C48" t="str">
        <f>CHOOSE('Gamme de matériau'!$C$16,Aucun!C46,'Vide et comble'!C46,Métaux!C46,'Pierre naturelle'!C46,Briques!C46,'Blocs de béton'!C46,Béton!C46,Plâtre!C46,Enduits!C46,'Bois et dérivés'!C46,Isolants!C47,Divers!C46,'Matériaux de construction non h'!C46,'Id a la composition 1'!C46)</f>
        <v>Identique à la composition principale</v>
      </c>
      <c r="D48" t="str">
        <f>CHOOSE('Gamme de matériau'!$C$16,Aucun!D46,'Vide et comble'!D46,Métaux!D46,'Pierre naturelle'!D46,Briques!D46,'Blocs de béton'!D46,Béton!D46,Plâtre!D46,Enduits!D46,'Bois et dérivés'!D46,Isolants!D47,Divers!D46,'Matériaux de construction non h'!D46,'Id a la composition 1'!D46)</f>
        <v>Identique à la composition principale</v>
      </c>
      <c r="E48" t="str">
        <f>CHOOSE('Gamme de matériau'!$C$16,Aucun!E46,'Vide et comble'!E46,Métaux!E46,'Pierre naturelle'!E46,Briques!E46,'Blocs de béton'!E46,Béton!E46,Plâtre!E46,Enduits!E46,'Bois et dérivés'!E46,Isolants!E47,Divers!E46,'Matériaux de construction non h'!E46,'Id a la composition 1'!E46)</f>
        <v>Identique à la composition principale</v>
      </c>
      <c r="F48" t="str">
        <f>CHOOSE('Gamme de matériau'!$C$16,Aucun!F46,'Vide et comble'!F46,Métaux!F46,'Pierre naturelle'!F46,Briques!F46,'Blocs de béton'!F46,Béton!F46,Plâtre!F46,Enduits!F46,'Bois et dérivés'!F46,Isolants!F47,Divers!F46,'Matériaux de construction non h'!F46,'Id a la composition 1'!F46)</f>
        <v>Identique à la composition principale</v>
      </c>
    </row>
    <row r="49" spans="2:6" x14ac:dyDescent="0.25">
      <c r="B49" t="str">
        <f>CHOOSE('Gamme de matériau'!$C$16,Aucun!B47,'Vide et comble'!B47,Métaux!B47,'Pierre naturelle'!B47,Briques!B47,'Blocs de béton'!B47,Béton!B47,Plâtre!B47,Enduits!B47,'Bois et dérivés'!B47,Isolants!B48,Divers!B47,'Matériaux de construction non h'!B47,'Id a la composition 1'!B47)</f>
        <v>Identique à la composition principale</v>
      </c>
      <c r="C49" t="str">
        <f>CHOOSE('Gamme de matériau'!$C$16,Aucun!C47,'Vide et comble'!C47,Métaux!C47,'Pierre naturelle'!C47,Briques!C47,'Blocs de béton'!C47,Béton!C47,Plâtre!C47,Enduits!C47,'Bois et dérivés'!C47,Isolants!C48,Divers!C47,'Matériaux de construction non h'!C47,'Id a la composition 1'!C47)</f>
        <v>Identique à la composition principale</v>
      </c>
      <c r="D49" t="str">
        <f>CHOOSE('Gamme de matériau'!$C$16,Aucun!D47,'Vide et comble'!D47,Métaux!D47,'Pierre naturelle'!D47,Briques!D47,'Blocs de béton'!D47,Béton!D47,Plâtre!D47,Enduits!D47,'Bois et dérivés'!D47,Isolants!D48,Divers!D47,'Matériaux de construction non h'!D47,'Id a la composition 1'!D47)</f>
        <v>Identique à la composition principale</v>
      </c>
      <c r="E49" t="str">
        <f>CHOOSE('Gamme de matériau'!$C$16,Aucun!E47,'Vide et comble'!E47,Métaux!E47,'Pierre naturelle'!E47,Briques!E47,'Blocs de béton'!E47,Béton!E47,Plâtre!E47,Enduits!E47,'Bois et dérivés'!E47,Isolants!E48,Divers!E47,'Matériaux de construction non h'!E47,'Id a la composition 1'!E47)</f>
        <v>Identique à la composition principale</v>
      </c>
      <c r="F49" t="str">
        <f>CHOOSE('Gamme de matériau'!$C$16,Aucun!F47,'Vide et comble'!F47,Métaux!F47,'Pierre naturelle'!F47,Briques!F47,'Blocs de béton'!F47,Béton!F47,Plâtre!F47,Enduits!F47,'Bois et dérivés'!F47,Isolants!F48,Divers!F47,'Matériaux de construction non h'!F47,'Id a la composition 1'!F47)</f>
        <v>Identique à la composition principale</v>
      </c>
    </row>
    <row r="50" spans="2:6" x14ac:dyDescent="0.25">
      <c r="B50" t="str">
        <f>CHOOSE('Gamme de matériau'!$C$16,Aucun!B48,'Vide et comble'!B48,Métaux!B48,'Pierre naturelle'!B48,Briques!B48,'Blocs de béton'!B48,Béton!B48,Plâtre!B48,Enduits!B48,'Bois et dérivés'!B48,Isolants!B49,Divers!B48,'Matériaux de construction non h'!B48,'Id a la composition 1'!B48)</f>
        <v>Identique à la composition principale</v>
      </c>
      <c r="C50" t="str">
        <f>CHOOSE('Gamme de matériau'!$C$16,Aucun!C48,'Vide et comble'!C48,Métaux!C48,'Pierre naturelle'!C48,Briques!C48,'Blocs de béton'!C48,Béton!C48,Plâtre!C48,Enduits!C48,'Bois et dérivés'!C48,Isolants!C49,Divers!C48,'Matériaux de construction non h'!C48,'Id a la composition 1'!C48)</f>
        <v>Identique à la composition principale</v>
      </c>
      <c r="D50" t="str">
        <f>CHOOSE('Gamme de matériau'!$C$16,Aucun!D48,'Vide et comble'!D48,Métaux!D48,'Pierre naturelle'!D48,Briques!D48,'Blocs de béton'!D48,Béton!D48,Plâtre!D48,Enduits!D48,'Bois et dérivés'!D48,Isolants!D49,Divers!D48,'Matériaux de construction non h'!D48,'Id a la composition 1'!D48)</f>
        <v>Identique à la composition principale</v>
      </c>
      <c r="E50" t="str">
        <f>CHOOSE('Gamme de matériau'!$C$16,Aucun!E48,'Vide et comble'!E48,Métaux!E48,'Pierre naturelle'!E48,Briques!E48,'Blocs de béton'!E48,Béton!E48,Plâtre!E48,Enduits!E48,'Bois et dérivés'!E48,Isolants!E49,Divers!E48,'Matériaux de construction non h'!E48,'Id a la composition 1'!E48)</f>
        <v>Identique à la composition principale</v>
      </c>
      <c r="F50" t="str">
        <f>CHOOSE('Gamme de matériau'!$C$16,Aucun!F48,'Vide et comble'!F48,Métaux!F48,'Pierre naturelle'!F48,Briques!F48,'Blocs de béton'!F48,Béton!F48,Plâtre!F48,Enduits!F48,'Bois et dérivés'!F48,Isolants!F49,Divers!F48,'Matériaux de construction non h'!F48,'Id a la composition 1'!F48)</f>
        <v>Identique à la composition principale</v>
      </c>
    </row>
  </sheetData>
  <mergeCells count="1">
    <mergeCell ref="B2:F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9"/>
  <sheetViews>
    <sheetView workbookViewId="0">
      <selection activeCell="I28" sqref="I28"/>
    </sheetView>
  </sheetViews>
  <sheetFormatPr baseColWidth="10" defaultRowHeight="15" x14ac:dyDescent="0.25"/>
  <sheetData>
    <row r="1" spans="1:6" x14ac:dyDescent="0.25">
      <c r="B1" t="s">
        <v>209</v>
      </c>
    </row>
    <row r="2" spans="1:6" x14ac:dyDescent="0.25">
      <c r="B2" t="s">
        <v>211</v>
      </c>
      <c r="C2" t="s">
        <v>210</v>
      </c>
      <c r="D2" s="1" t="s">
        <v>212</v>
      </c>
      <c r="E2" s="1" t="s">
        <v>92</v>
      </c>
      <c r="F2" s="1" t="s">
        <v>213</v>
      </c>
    </row>
    <row r="3" spans="1:6" x14ac:dyDescent="0.25">
      <c r="A3" t="s">
        <v>231</v>
      </c>
      <c r="B3" t="str">
        <f>'Produit disponible couche 1 (2)'!$B$3</f>
        <v>Identique à la composition principale</v>
      </c>
      <c r="C3" t="str">
        <f>INDEX('Produit disponible couche 1 (2)'!$C$3:$C$50,'Produit disponible couche 1 (2)'!$G$3,1)</f>
        <v>Identique à la composition principale</v>
      </c>
      <c r="D3" t="str">
        <f>INDEX('Produit disponible couche 1 (2)'!$D$3:$D$50,'Produit disponible couche 1 (2)'!$G$3,1)</f>
        <v>Identique à la composition principale</v>
      </c>
      <c r="E3" t="str">
        <f>INDEX('Produit disponible couche 1 (2)'!$E$3:$E$50,'Produit disponible couche 1 (2)'!$G$3,1)</f>
        <v>Identique à la composition principale</v>
      </c>
      <c r="F3" t="str">
        <f>INDEX('Produit disponible couche 1 (2)'!$F$3:$F$50,'Produit disponible couche 1 (2)'!$G$3,1)</f>
        <v>Identique à la composition principale</v>
      </c>
    </row>
    <row r="4" spans="1:6" x14ac:dyDescent="0.25">
      <c r="A4" t="s">
        <v>232</v>
      </c>
      <c r="B4" t="str">
        <f>'Produit disponible couche 2 (2)'!$B$3</f>
        <v>Identique à la composition principale</v>
      </c>
      <c r="C4" t="str">
        <f>INDEX('Produit disponible couche 2 (2)'!$C$3:$C$50,'Produit disponible couche 2 (2)'!$G$3,1)</f>
        <v>Identique à la composition principale</v>
      </c>
      <c r="D4" t="str">
        <f>INDEX('Produit disponible couche 2 (2)'!$D$3:$D$50,'Produit disponible couche 2 (2)'!$G$3,1)</f>
        <v>Identique à la composition principale</v>
      </c>
      <c r="E4" t="str">
        <f>INDEX('Produit disponible couche 2 (2)'!$E$3:$E$50,'Produit disponible couche 2 (2)'!$G$3,1)</f>
        <v>Identique à la composition principale</v>
      </c>
      <c r="F4" t="str">
        <f>INDEX('Produit disponible couche 2 (2)'!$F$3:$F$50,'Produit disponible couche 2 (2)'!$G$3,1)</f>
        <v>Identique à la composition principale</v>
      </c>
    </row>
    <row r="5" spans="1:6" x14ac:dyDescent="0.25">
      <c r="A5" t="s">
        <v>233</v>
      </c>
      <c r="B5" t="str">
        <f>'Produit disponible couche 3 (2)'!$B$3</f>
        <v>Identique à la composition principale</v>
      </c>
      <c r="C5" t="str">
        <f>INDEX('Produit disponible couche 3 (2)'!$C$3:$C$50,'Produit disponible couche 3 (2)'!$G$3,1)</f>
        <v>Identique à la composition principale</v>
      </c>
      <c r="D5" t="str">
        <f>INDEX('Produit disponible couche 3 (2)'!$D$3:$D$50,'Produit disponible couche 3 (2)'!$G$3,1)</f>
        <v>Identique à la composition principale</v>
      </c>
      <c r="E5" t="str">
        <f>INDEX('Produit disponible couche 3 (2)'!$E$3:$E$50,'Produit disponible couche 3 (2)'!$G$3,1)</f>
        <v>Identique à la composition principale</v>
      </c>
      <c r="F5" t="str">
        <f>INDEX('Produit disponible couche 3 (2)'!$F$3:$F$50,'Produit disponible couche 3 (2)'!$G$3,1)</f>
        <v>Identique à la composition principale</v>
      </c>
    </row>
    <row r="6" spans="1:6" x14ac:dyDescent="0.25">
      <c r="A6" t="s">
        <v>234</v>
      </c>
      <c r="B6" t="str">
        <f>'Produit disponible couche 4 (2)'!$B$3</f>
        <v>Identique à la composition principale</v>
      </c>
      <c r="C6" t="str">
        <f>INDEX('Produit disponible couche 4 (2)'!$C$3:$C$50,'Produit disponible couche 4 (2)'!$G$3,1)</f>
        <v>Identique à la composition principale</v>
      </c>
      <c r="D6" t="str">
        <f>INDEX('Produit disponible couche 4 (2)'!$D$3:$D$50,'Produit disponible couche 4 (2)'!$G$3,1)</f>
        <v>Identique à la composition principale</v>
      </c>
      <c r="E6" t="str">
        <f>INDEX('Produit disponible couche 4 (2)'!$E$3:$E$50,'Produit disponible couche 4 (2)'!$G$3,1)</f>
        <v>Identique à la composition principale</v>
      </c>
      <c r="F6" t="str">
        <f>INDEX('Produit disponible couche 4 (2)'!$F$3:$F$50,'Produit disponible couche 4 (2)'!$G$3,1)</f>
        <v>Identique à la composition principale</v>
      </c>
    </row>
    <row r="7" spans="1:6" x14ac:dyDescent="0.25">
      <c r="A7" t="s">
        <v>235</v>
      </c>
      <c r="B7" t="str">
        <f>'Produit disponible couche 5 (2)'!$B$3</f>
        <v>Identique à la composition principale</v>
      </c>
      <c r="C7" t="str">
        <f>INDEX('Produit disponible couche 5 (2)'!$C$3:$C$50,'Produit disponible couche 5 (2)'!$G$3,1)</f>
        <v>Identique à la composition principale</v>
      </c>
      <c r="D7" t="str">
        <f>INDEX('Produit disponible couche 5 (2)'!$D$3:$D$50,'Produit disponible couche 5 (2)'!$G$3,1)</f>
        <v>Identique à la composition principale</v>
      </c>
      <c r="E7" t="str">
        <f>INDEX('Produit disponible couche 5 (2)'!$E$3:$E$50,'Produit disponible couche 5 (2)'!$G$3,1)</f>
        <v>Identique à la composition principale</v>
      </c>
      <c r="F7" t="str">
        <f>INDEX('Produit disponible couche 5 (2)'!$F$3:$F$50,'Produit disponible couche 5 (2)'!$G$3,1)</f>
        <v>Identique à la composition principale</v>
      </c>
    </row>
    <row r="8" spans="1:6" x14ac:dyDescent="0.25">
      <c r="A8" t="s">
        <v>236</v>
      </c>
      <c r="B8" t="str">
        <f>'Produit disponible couche 6 (2)'!$B$3</f>
        <v>Identique à la composition principale</v>
      </c>
      <c r="C8" t="str">
        <f>INDEX('Produit disponible couche 6 (2)'!$C$3:$C$50,'Produit disponible couche 6 (2)'!$G$3,1)</f>
        <v>Identique à la composition principale</v>
      </c>
      <c r="D8" t="str">
        <f>INDEX('Produit disponible couche 6 (2)'!$D$3:$D$50,'Produit disponible couche 6 (2)'!$G$3,1)</f>
        <v>Identique à la composition principale</v>
      </c>
      <c r="E8" t="str">
        <f>INDEX('Produit disponible couche 6 (2)'!$E$3:$E$50,'Produit disponible couche 6 (2)'!$G$3,1)</f>
        <v>Identique à la composition principale</v>
      </c>
      <c r="F8" t="str">
        <f>INDEX('Produit disponible couche 6 (2)'!$F$3:$F$50,'Produit disponible couche 6 (2)'!$G$3,1)</f>
        <v>Identique à la composition principale</v>
      </c>
    </row>
    <row r="9" spans="1:6" x14ac:dyDescent="0.25">
      <c r="A9" t="s">
        <v>237</v>
      </c>
      <c r="B9" t="str">
        <f>'Produit disponible couche 7 (2)'!$B$3</f>
        <v>Identique à la composition principale</v>
      </c>
      <c r="C9" t="str">
        <f>INDEX('Produit disponible couche 7 (2)'!$C$3:$C$50,'Produit disponible couche 7 (2)'!$G$3,1)</f>
        <v>Identique à la composition principale</v>
      </c>
      <c r="D9" t="str">
        <f>INDEX('Produit disponible couche 7 (2)'!$D$3:$D$50,'Produit disponible couche 7 (2)'!$G$3,1)</f>
        <v>Identique à la composition principale</v>
      </c>
      <c r="E9" t="str">
        <f>INDEX('Produit disponible couche 7 (2)'!$E$3:$E$50,'Produit disponible couche 7 (2)'!$G$3,1)</f>
        <v>Identique à la composition principale</v>
      </c>
      <c r="F9" t="str">
        <f>INDEX('Produit disponible couche 7 (2)'!$F$3:$F$50,'Produit disponible couche 7 (2)'!$G$3,1)</f>
        <v>Identique à la composition principale</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F39"/>
  <sheetViews>
    <sheetView zoomScale="70" zoomScaleNormal="70" workbookViewId="0">
      <selection activeCell="B54" sqref="B54"/>
    </sheetView>
  </sheetViews>
  <sheetFormatPr baseColWidth="10" defaultRowHeight="15" x14ac:dyDescent="0.25"/>
  <cols>
    <col min="2" max="2" width="14.42578125" bestFit="1" customWidth="1"/>
    <col min="3" max="3" width="160.28515625" customWidth="1"/>
    <col min="4" max="5" width="8.42578125" bestFit="1" customWidth="1"/>
    <col min="6" max="6" width="6.42578125" customWidth="1"/>
  </cols>
  <sheetData>
    <row r="1" spans="2:6" x14ac:dyDescent="0.25">
      <c r="B1" t="s">
        <v>131</v>
      </c>
      <c r="C1" t="s">
        <v>94</v>
      </c>
      <c r="F1">
        <v>0.11</v>
      </c>
    </row>
    <row r="2" spans="2:6" x14ac:dyDescent="0.25">
      <c r="B2" t="s">
        <v>131</v>
      </c>
      <c r="C2" t="s">
        <v>95</v>
      </c>
      <c r="F2">
        <v>0.11</v>
      </c>
    </row>
    <row r="3" spans="2:6" x14ac:dyDescent="0.25">
      <c r="B3" t="s">
        <v>131</v>
      </c>
      <c r="C3" t="s">
        <v>96</v>
      </c>
      <c r="F3">
        <v>0.11</v>
      </c>
    </row>
    <row r="4" spans="2:6" x14ac:dyDescent="0.25">
      <c r="B4" t="s">
        <v>131</v>
      </c>
      <c r="C4" t="s">
        <v>97</v>
      </c>
      <c r="F4">
        <v>0.15</v>
      </c>
    </row>
    <row r="5" spans="2:6" x14ac:dyDescent="0.25">
      <c r="B5" t="s">
        <v>131</v>
      </c>
      <c r="C5" t="s">
        <v>98</v>
      </c>
      <c r="F5">
        <v>0.15</v>
      </c>
    </row>
    <row r="6" spans="2:6" x14ac:dyDescent="0.25">
      <c r="B6" t="s">
        <v>131</v>
      </c>
      <c r="C6" t="s">
        <v>99</v>
      </c>
      <c r="F6">
        <v>0.15</v>
      </c>
    </row>
    <row r="7" spans="2:6" x14ac:dyDescent="0.25">
      <c r="B7" t="s">
        <v>131</v>
      </c>
      <c r="C7" t="s">
        <v>100</v>
      </c>
      <c r="F7">
        <v>0.16</v>
      </c>
    </row>
    <row r="8" spans="2:6" x14ac:dyDescent="0.25">
      <c r="B8" t="s">
        <v>131</v>
      </c>
      <c r="C8" t="s">
        <v>101</v>
      </c>
      <c r="F8">
        <v>0.18</v>
      </c>
    </row>
    <row r="9" spans="2:6" x14ac:dyDescent="0.25">
      <c r="B9" t="s">
        <v>131</v>
      </c>
      <c r="C9" t="s">
        <v>102</v>
      </c>
      <c r="F9">
        <v>0.19</v>
      </c>
    </row>
    <row r="10" spans="2:6" x14ac:dyDescent="0.25">
      <c r="B10" t="s">
        <v>131</v>
      </c>
      <c r="C10" t="s">
        <v>103</v>
      </c>
      <c r="F10">
        <v>0.16</v>
      </c>
    </row>
    <row r="11" spans="2:6" x14ac:dyDescent="0.25">
      <c r="B11" t="s">
        <v>131</v>
      </c>
      <c r="C11" t="s">
        <v>104</v>
      </c>
      <c r="F11">
        <v>0.18</v>
      </c>
    </row>
    <row r="12" spans="2:6" x14ac:dyDescent="0.25">
      <c r="B12" t="s">
        <v>131</v>
      </c>
      <c r="C12" t="s">
        <v>105</v>
      </c>
      <c r="F12">
        <v>0.21</v>
      </c>
    </row>
    <row r="13" spans="2:6" x14ac:dyDescent="0.25">
      <c r="B13" t="s">
        <v>131</v>
      </c>
      <c r="C13" t="s">
        <v>106</v>
      </c>
      <c r="F13">
        <v>0.16</v>
      </c>
    </row>
    <row r="14" spans="2:6" x14ac:dyDescent="0.25">
      <c r="B14" t="s">
        <v>131</v>
      </c>
      <c r="C14" t="s">
        <v>107</v>
      </c>
      <c r="F14">
        <v>0.18</v>
      </c>
    </row>
    <row r="15" spans="2:6" x14ac:dyDescent="0.25">
      <c r="B15" t="s">
        <v>131</v>
      </c>
      <c r="C15" t="s">
        <v>108</v>
      </c>
      <c r="F15">
        <v>0.22</v>
      </c>
    </row>
    <row r="16" spans="2:6" x14ac:dyDescent="0.25">
      <c r="B16" t="s">
        <v>131</v>
      </c>
      <c r="C16" t="s">
        <v>109</v>
      </c>
      <c r="F16">
        <v>0.16</v>
      </c>
    </row>
    <row r="17" spans="2:6" x14ac:dyDescent="0.25">
      <c r="B17" t="s">
        <v>131</v>
      </c>
      <c r="C17" t="s">
        <v>110</v>
      </c>
      <c r="F17">
        <v>0.18</v>
      </c>
    </row>
    <row r="18" spans="2:6" x14ac:dyDescent="0.25">
      <c r="B18" t="s">
        <v>131</v>
      </c>
      <c r="C18" t="s">
        <v>111</v>
      </c>
      <c r="F18">
        <v>0.23</v>
      </c>
    </row>
    <row r="19" spans="2:6" x14ac:dyDescent="0.25">
      <c r="B19" t="s">
        <v>131</v>
      </c>
      <c r="C19" t="s">
        <v>112</v>
      </c>
      <c r="F19">
        <v>5.5E-2</v>
      </c>
    </row>
    <row r="20" spans="2:6" x14ac:dyDescent="0.25">
      <c r="B20" t="s">
        <v>131</v>
      </c>
      <c r="C20" t="s">
        <v>113</v>
      </c>
      <c r="F20">
        <v>5.5E-2</v>
      </c>
    </row>
    <row r="21" spans="2:6" x14ac:dyDescent="0.25">
      <c r="B21" t="s">
        <v>131</v>
      </c>
      <c r="C21" t="s">
        <v>114</v>
      </c>
      <c r="F21">
        <v>5.5E-2</v>
      </c>
    </row>
    <row r="22" spans="2:6" x14ac:dyDescent="0.25">
      <c r="B22" t="s">
        <v>131</v>
      </c>
      <c r="C22" t="s">
        <v>115</v>
      </c>
      <c r="F22">
        <v>7.4999999999999997E-2</v>
      </c>
    </row>
    <row r="23" spans="2:6" x14ac:dyDescent="0.25">
      <c r="B23" t="s">
        <v>131</v>
      </c>
      <c r="C23" t="s">
        <v>116</v>
      </c>
      <c r="F23">
        <v>7.4999999999999997E-2</v>
      </c>
    </row>
    <row r="24" spans="2:6" x14ac:dyDescent="0.25">
      <c r="B24" t="s">
        <v>131</v>
      </c>
      <c r="C24" t="s">
        <v>117</v>
      </c>
      <c r="F24">
        <v>7.4999999999999997E-2</v>
      </c>
    </row>
    <row r="25" spans="2:6" x14ac:dyDescent="0.25">
      <c r="B25" t="s">
        <v>131</v>
      </c>
      <c r="C25" t="s">
        <v>118</v>
      </c>
      <c r="F25">
        <v>0.08</v>
      </c>
    </row>
    <row r="26" spans="2:6" x14ac:dyDescent="0.25">
      <c r="B26" t="s">
        <v>131</v>
      </c>
      <c r="C26" t="s">
        <v>120</v>
      </c>
      <c r="F26">
        <v>0.09</v>
      </c>
    </row>
    <row r="27" spans="2:6" x14ac:dyDescent="0.25">
      <c r="B27" t="s">
        <v>131</v>
      </c>
      <c r="C27" t="s">
        <v>119</v>
      </c>
      <c r="F27">
        <v>9.5000000000000001E-2</v>
      </c>
    </row>
    <row r="28" spans="2:6" x14ac:dyDescent="0.25">
      <c r="B28" t="s">
        <v>131</v>
      </c>
      <c r="C28" t="s">
        <v>121</v>
      </c>
      <c r="F28">
        <v>0.08</v>
      </c>
    </row>
    <row r="29" spans="2:6" x14ac:dyDescent="0.25">
      <c r="B29" t="s">
        <v>131</v>
      </c>
      <c r="C29" t="s">
        <v>122</v>
      </c>
      <c r="F29">
        <v>0.09</v>
      </c>
    </row>
    <row r="30" spans="2:6" x14ac:dyDescent="0.25">
      <c r="B30" t="s">
        <v>131</v>
      </c>
      <c r="C30" t="s">
        <v>123</v>
      </c>
      <c r="F30">
        <v>0.105</v>
      </c>
    </row>
    <row r="31" spans="2:6" x14ac:dyDescent="0.25">
      <c r="B31" t="s">
        <v>131</v>
      </c>
      <c r="C31" t="s">
        <v>124</v>
      </c>
      <c r="F31">
        <v>0.08</v>
      </c>
    </row>
    <row r="32" spans="2:6" x14ac:dyDescent="0.25">
      <c r="B32" t="s">
        <v>131</v>
      </c>
      <c r="C32" t="s">
        <v>125</v>
      </c>
      <c r="F32">
        <v>0.09</v>
      </c>
    </row>
    <row r="33" spans="2:6" x14ac:dyDescent="0.25">
      <c r="B33" t="s">
        <v>131</v>
      </c>
      <c r="C33" t="s">
        <v>126</v>
      </c>
      <c r="F33">
        <v>0.11</v>
      </c>
    </row>
    <row r="34" spans="2:6" x14ac:dyDescent="0.25">
      <c r="B34" t="s">
        <v>131</v>
      </c>
      <c r="C34" t="s">
        <v>127</v>
      </c>
      <c r="F34">
        <v>0.08</v>
      </c>
    </row>
    <row r="35" spans="2:6" x14ac:dyDescent="0.25">
      <c r="B35" t="s">
        <v>131</v>
      </c>
      <c r="C35" t="s">
        <v>128</v>
      </c>
      <c r="F35">
        <v>0.09</v>
      </c>
    </row>
    <row r="36" spans="2:6" x14ac:dyDescent="0.25">
      <c r="B36" t="s">
        <v>131</v>
      </c>
      <c r="C36" t="s">
        <v>129</v>
      </c>
      <c r="F36">
        <v>0.115</v>
      </c>
    </row>
    <row r="37" spans="2:6" x14ac:dyDescent="0.25">
      <c r="B37" t="s">
        <v>131</v>
      </c>
      <c r="C37" t="s">
        <v>25</v>
      </c>
      <c r="F37">
        <v>0.06</v>
      </c>
    </row>
    <row r="38" spans="2:6" x14ac:dyDescent="0.25">
      <c r="B38" t="s">
        <v>131</v>
      </c>
      <c r="C38" t="s">
        <v>11</v>
      </c>
      <c r="F38">
        <v>0.2</v>
      </c>
    </row>
    <row r="39" spans="2:6" x14ac:dyDescent="0.25">
      <c r="B39" t="s">
        <v>131</v>
      </c>
      <c r="C39" t="s">
        <v>26</v>
      </c>
      <c r="F39">
        <v>0.3</v>
      </c>
    </row>
  </sheetData>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6"/>
  <sheetViews>
    <sheetView workbookViewId="0">
      <selection sqref="A1:IV2"/>
    </sheetView>
  </sheetViews>
  <sheetFormatPr baseColWidth="10" defaultRowHeight="15" x14ac:dyDescent="0.25"/>
  <sheetData>
    <row r="1" spans="2:5" x14ac:dyDescent="0.25">
      <c r="B1" t="s">
        <v>132</v>
      </c>
      <c r="C1" t="s">
        <v>12</v>
      </c>
      <c r="D1">
        <v>35</v>
      </c>
      <c r="E1">
        <v>35</v>
      </c>
    </row>
    <row r="2" spans="2:5" x14ac:dyDescent="0.25">
      <c r="B2" t="s">
        <v>132</v>
      </c>
      <c r="C2" t="s">
        <v>27</v>
      </c>
      <c r="D2">
        <v>380</v>
      </c>
      <c r="E2">
        <v>380</v>
      </c>
    </row>
    <row r="3" spans="2:5" x14ac:dyDescent="0.25">
      <c r="B3" t="s">
        <v>132</v>
      </c>
      <c r="C3" t="s">
        <v>13</v>
      </c>
      <c r="D3">
        <v>50</v>
      </c>
      <c r="E3">
        <v>50</v>
      </c>
    </row>
    <row r="4" spans="2:5" x14ac:dyDescent="0.25">
      <c r="B4" t="s">
        <v>132</v>
      </c>
      <c r="C4" t="s">
        <v>14</v>
      </c>
      <c r="D4">
        <v>160</v>
      </c>
      <c r="E4">
        <v>160</v>
      </c>
    </row>
    <row r="5" spans="2:5" x14ac:dyDescent="0.25">
      <c r="B5" t="s">
        <v>132</v>
      </c>
      <c r="C5" t="s">
        <v>15</v>
      </c>
      <c r="D5">
        <v>50</v>
      </c>
      <c r="E5">
        <v>50</v>
      </c>
    </row>
    <row r="6" spans="2:5" x14ac:dyDescent="0.25">
      <c r="B6" t="s">
        <v>132</v>
      </c>
      <c r="C6" t="s">
        <v>16</v>
      </c>
      <c r="D6">
        <v>110</v>
      </c>
      <c r="E6">
        <v>110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6"/>
  <sheetViews>
    <sheetView workbookViewId="0">
      <selection sqref="A1:IV2"/>
    </sheetView>
  </sheetViews>
  <sheetFormatPr baseColWidth="10" defaultRowHeight="15" x14ac:dyDescent="0.25"/>
  <sheetData>
    <row r="1" spans="2:5" x14ac:dyDescent="0.25">
      <c r="B1" t="s">
        <v>133</v>
      </c>
      <c r="C1" t="s">
        <v>17</v>
      </c>
      <c r="D1">
        <v>3.5</v>
      </c>
      <c r="E1">
        <v>3.5</v>
      </c>
    </row>
    <row r="2" spans="2:5" x14ac:dyDescent="0.25">
      <c r="B2" t="s">
        <v>133</v>
      </c>
      <c r="C2" t="s">
        <v>18</v>
      </c>
      <c r="D2">
        <v>2.91</v>
      </c>
      <c r="E2">
        <v>3.5</v>
      </c>
    </row>
    <row r="3" spans="2:5" x14ac:dyDescent="0.25">
      <c r="B3" t="s">
        <v>133</v>
      </c>
      <c r="C3" t="s">
        <v>19</v>
      </c>
      <c r="D3">
        <v>2.91</v>
      </c>
      <c r="E3">
        <v>3.5</v>
      </c>
    </row>
    <row r="4" spans="2:5" x14ac:dyDescent="0.25">
      <c r="B4" t="s">
        <v>133</v>
      </c>
      <c r="C4" t="s">
        <v>20</v>
      </c>
      <c r="D4">
        <v>2.21</v>
      </c>
      <c r="E4">
        <v>2.68</v>
      </c>
    </row>
    <row r="5" spans="2:5" x14ac:dyDescent="0.25">
      <c r="B5" t="s">
        <v>133</v>
      </c>
      <c r="C5" t="s">
        <v>21</v>
      </c>
      <c r="D5">
        <v>1.74</v>
      </c>
      <c r="E5">
        <v>2.09</v>
      </c>
    </row>
    <row r="6" spans="2:5" x14ac:dyDescent="0.25">
      <c r="B6" t="s">
        <v>133</v>
      </c>
      <c r="C6" t="s">
        <v>93</v>
      </c>
      <c r="D6">
        <v>1.4</v>
      </c>
      <c r="E6">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7"/>
  <sheetViews>
    <sheetView topLeftCell="A19" workbookViewId="0">
      <selection activeCell="I13" sqref="I13"/>
    </sheetView>
  </sheetViews>
  <sheetFormatPr baseColWidth="10" defaultRowHeight="15" x14ac:dyDescent="0.25"/>
  <cols>
    <col min="1" max="2" width="3.28515625" customWidth="1"/>
    <col min="3" max="3" width="17" bestFit="1" customWidth="1"/>
    <col min="4" max="4" width="77.28515625" customWidth="1"/>
    <col min="5" max="5" width="3.28515625" customWidth="1"/>
  </cols>
  <sheetData>
    <row r="1" spans="2:5" ht="15.75" thickBot="1" x14ac:dyDescent="0.3"/>
    <row r="2" spans="2:5" ht="15.75" thickBot="1" x14ac:dyDescent="0.3">
      <c r="B2" s="17"/>
      <c r="C2" s="18"/>
      <c r="D2" s="18"/>
      <c r="E2" s="19"/>
    </row>
    <row r="3" spans="2:5" ht="15.75" thickBot="1" x14ac:dyDescent="0.3">
      <c r="B3" s="20"/>
      <c r="C3" s="119" t="s">
        <v>335</v>
      </c>
      <c r="D3" s="120"/>
      <c r="E3" s="21"/>
    </row>
    <row r="4" spans="2:5" x14ac:dyDescent="0.25">
      <c r="B4" s="20"/>
      <c r="C4" s="22"/>
      <c r="D4" s="22"/>
      <c r="E4" s="21"/>
    </row>
    <row r="5" spans="2:5" x14ac:dyDescent="0.25">
      <c r="B5" s="20"/>
      <c r="C5" s="23" t="s">
        <v>336</v>
      </c>
      <c r="D5" s="16" t="s">
        <v>337</v>
      </c>
      <c r="E5" s="21"/>
    </row>
    <row r="6" spans="2:5" x14ac:dyDescent="0.25">
      <c r="B6" s="20"/>
      <c r="C6" s="23" t="s">
        <v>338</v>
      </c>
      <c r="D6" s="24" t="s">
        <v>339</v>
      </c>
      <c r="E6" s="21"/>
    </row>
    <row r="7" spans="2:5" x14ac:dyDescent="0.25">
      <c r="B7" s="20"/>
      <c r="C7" s="23" t="s">
        <v>340</v>
      </c>
      <c r="D7" s="16" t="s">
        <v>341</v>
      </c>
      <c r="E7" s="21"/>
    </row>
    <row r="8" spans="2:5" ht="30" x14ac:dyDescent="0.25">
      <c r="B8" s="20"/>
      <c r="C8" s="23" t="s">
        <v>342</v>
      </c>
      <c r="D8" s="16" t="s">
        <v>369</v>
      </c>
      <c r="E8" s="21"/>
    </row>
    <row r="9" spans="2:5" ht="15.75" thickBot="1" x14ac:dyDescent="0.3">
      <c r="B9" s="20"/>
      <c r="C9" s="16"/>
      <c r="D9" s="16"/>
      <c r="E9" s="21"/>
    </row>
    <row r="10" spans="2:5" ht="15.75" thickBot="1" x14ac:dyDescent="0.3">
      <c r="B10" s="20"/>
      <c r="C10" s="119" t="s">
        <v>343</v>
      </c>
      <c r="D10" s="120"/>
      <c r="E10" s="21"/>
    </row>
    <row r="11" spans="2:5" x14ac:dyDescent="0.25">
      <c r="B11" s="25"/>
      <c r="C11" s="26"/>
      <c r="D11" s="26"/>
      <c r="E11" s="27"/>
    </row>
    <row r="12" spans="2:5" x14ac:dyDescent="0.25">
      <c r="B12" s="20"/>
      <c r="C12" s="23" t="s">
        <v>345</v>
      </c>
      <c r="D12" s="16" t="s">
        <v>344</v>
      </c>
      <c r="E12" s="21"/>
    </row>
    <row r="13" spans="2:5" ht="45" x14ac:dyDescent="0.25">
      <c r="B13" s="20"/>
      <c r="C13" s="23"/>
      <c r="D13" s="16" t="s">
        <v>346</v>
      </c>
      <c r="E13" s="21"/>
    </row>
    <row r="14" spans="2:5" x14ac:dyDescent="0.25">
      <c r="B14" s="20"/>
      <c r="C14" s="23"/>
      <c r="D14" s="16" t="s">
        <v>347</v>
      </c>
      <c r="E14" s="21"/>
    </row>
    <row r="15" spans="2:5" ht="30" x14ac:dyDescent="0.25">
      <c r="B15" s="20"/>
      <c r="C15" s="23"/>
      <c r="D15" s="31" t="s">
        <v>348</v>
      </c>
      <c r="E15" s="21"/>
    </row>
    <row r="16" spans="2:5" ht="45" x14ac:dyDescent="0.25">
      <c r="B16" s="20"/>
      <c r="C16" s="23"/>
      <c r="D16" s="31" t="s">
        <v>349</v>
      </c>
      <c r="E16" s="21"/>
    </row>
    <row r="17" spans="2:5" x14ac:dyDescent="0.25">
      <c r="B17" s="20"/>
      <c r="C17" s="23"/>
      <c r="D17" s="31" t="s">
        <v>350</v>
      </c>
      <c r="E17" s="21"/>
    </row>
    <row r="18" spans="2:5" ht="30" x14ac:dyDescent="0.25">
      <c r="B18" s="20"/>
      <c r="C18" s="23"/>
      <c r="D18" s="16" t="s">
        <v>351</v>
      </c>
      <c r="E18" s="21"/>
    </row>
    <row r="19" spans="2:5" ht="30" x14ac:dyDescent="0.25">
      <c r="B19" s="20"/>
      <c r="C19" s="23"/>
      <c r="D19" s="16" t="s">
        <v>352</v>
      </c>
      <c r="E19" s="21"/>
    </row>
    <row r="20" spans="2:5" x14ac:dyDescent="0.25">
      <c r="B20" s="20"/>
      <c r="C20" s="23"/>
      <c r="D20" s="16"/>
      <c r="E20" s="21"/>
    </row>
    <row r="21" spans="2:5" ht="30" x14ac:dyDescent="0.25">
      <c r="B21" s="20"/>
      <c r="C21" s="23" t="s">
        <v>353</v>
      </c>
      <c r="D21" s="16" t="s">
        <v>354</v>
      </c>
      <c r="E21" s="21"/>
    </row>
    <row r="22" spans="2:5" x14ac:dyDescent="0.25">
      <c r="B22" s="20"/>
      <c r="C22" s="23"/>
      <c r="D22" s="16"/>
      <c r="E22" s="21"/>
    </row>
    <row r="23" spans="2:5" ht="45" x14ac:dyDescent="0.25">
      <c r="B23" s="20"/>
      <c r="C23" s="23" t="s">
        <v>355</v>
      </c>
      <c r="D23" s="16" t="s">
        <v>357</v>
      </c>
      <c r="E23" s="21"/>
    </row>
    <row r="24" spans="2:5" x14ac:dyDescent="0.25">
      <c r="B24" s="20"/>
      <c r="C24" s="23"/>
      <c r="D24" s="16"/>
      <c r="E24" s="21"/>
    </row>
    <row r="25" spans="2:5" ht="60" x14ac:dyDescent="0.25">
      <c r="B25" s="20"/>
      <c r="C25" s="23" t="s">
        <v>356</v>
      </c>
      <c r="D25" s="16" t="s">
        <v>358</v>
      </c>
      <c r="E25" s="21"/>
    </row>
    <row r="26" spans="2:5" ht="15" customHeight="1" x14ac:dyDescent="0.25">
      <c r="B26" s="20"/>
      <c r="C26" s="23"/>
      <c r="D26" s="16"/>
      <c r="E26" s="21"/>
    </row>
    <row r="27" spans="2:5" ht="15" customHeight="1" x14ac:dyDescent="0.25">
      <c r="B27" s="20"/>
      <c r="C27" s="23" t="s">
        <v>219</v>
      </c>
      <c r="D27" s="16" t="s">
        <v>359</v>
      </c>
      <c r="E27" s="21"/>
    </row>
    <row r="28" spans="2:5" x14ac:dyDescent="0.25">
      <c r="B28" s="20"/>
      <c r="C28" s="23"/>
      <c r="D28" s="16"/>
      <c r="E28" s="21"/>
    </row>
    <row r="29" spans="2:5" ht="30" x14ac:dyDescent="0.25">
      <c r="B29" s="20"/>
      <c r="C29" s="23" t="s">
        <v>360</v>
      </c>
      <c r="D29" s="16" t="s">
        <v>361</v>
      </c>
      <c r="E29" s="21"/>
    </row>
    <row r="30" spans="2:5" x14ac:dyDescent="0.25">
      <c r="B30" s="20"/>
      <c r="C30" s="23"/>
      <c r="D30" s="16"/>
      <c r="E30" s="21"/>
    </row>
    <row r="31" spans="2:5" ht="45" x14ac:dyDescent="0.25">
      <c r="B31" s="20"/>
      <c r="C31" s="23" t="s">
        <v>362</v>
      </c>
      <c r="D31" s="16" t="s">
        <v>363</v>
      </c>
      <c r="E31" s="21"/>
    </row>
    <row r="32" spans="2:5" x14ac:dyDescent="0.25">
      <c r="B32" s="20"/>
      <c r="C32" s="23"/>
      <c r="D32" s="16"/>
      <c r="E32" s="21"/>
    </row>
    <row r="33" spans="2:5" ht="30" x14ac:dyDescent="0.25">
      <c r="B33" s="20"/>
      <c r="C33" s="23" t="s">
        <v>209</v>
      </c>
      <c r="D33" s="16" t="s">
        <v>364</v>
      </c>
      <c r="E33" s="21"/>
    </row>
    <row r="34" spans="2:5" x14ac:dyDescent="0.25">
      <c r="B34" s="20"/>
      <c r="C34" s="23"/>
      <c r="D34" s="16"/>
      <c r="E34" s="21"/>
    </row>
    <row r="35" spans="2:5" x14ac:dyDescent="0.25">
      <c r="B35" s="20"/>
      <c r="C35" s="23" t="s">
        <v>365</v>
      </c>
      <c r="D35" s="16" t="s">
        <v>366</v>
      </c>
      <c r="E35" s="21"/>
    </row>
    <row r="36" spans="2:5" x14ac:dyDescent="0.25">
      <c r="B36" s="20"/>
      <c r="C36" s="23"/>
      <c r="D36" s="16"/>
      <c r="E36" s="21"/>
    </row>
    <row r="37" spans="2:5" ht="15.75" thickBot="1" x14ac:dyDescent="0.3">
      <c r="B37" s="28"/>
      <c r="C37" s="29"/>
      <c r="D37" s="29"/>
      <c r="E37" s="30"/>
    </row>
  </sheetData>
  <mergeCells count="2">
    <mergeCell ref="C3:D3"/>
    <mergeCell ref="C10:D10"/>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29"/>
  <sheetViews>
    <sheetView workbookViewId="0">
      <selection sqref="A1:IV2"/>
    </sheetView>
  </sheetViews>
  <sheetFormatPr baseColWidth="10" defaultRowHeight="15" x14ac:dyDescent="0.25"/>
  <sheetData>
    <row r="1" spans="2:5" x14ac:dyDescent="0.25">
      <c r="B1" t="s">
        <v>142</v>
      </c>
      <c r="C1" t="s">
        <v>143</v>
      </c>
      <c r="D1">
        <v>0.22</v>
      </c>
      <c r="E1">
        <v>0.43</v>
      </c>
    </row>
    <row r="2" spans="2:5" x14ac:dyDescent="0.25">
      <c r="B2" t="s">
        <v>142</v>
      </c>
      <c r="C2" t="s">
        <v>144</v>
      </c>
      <c r="D2">
        <v>0.25</v>
      </c>
      <c r="E2">
        <v>0.49</v>
      </c>
    </row>
    <row r="3" spans="2:5" x14ac:dyDescent="0.25">
      <c r="B3" t="s">
        <v>142</v>
      </c>
      <c r="C3" t="s">
        <v>145</v>
      </c>
      <c r="D3">
        <v>0.28000000000000003</v>
      </c>
      <c r="E3">
        <v>0.56000000000000005</v>
      </c>
    </row>
    <row r="4" spans="2:5" x14ac:dyDescent="0.25">
      <c r="B4" t="s">
        <v>142</v>
      </c>
      <c r="C4" t="s">
        <v>146</v>
      </c>
      <c r="D4">
        <v>0.32</v>
      </c>
      <c r="E4">
        <v>0.63</v>
      </c>
    </row>
    <row r="5" spans="2:5" x14ac:dyDescent="0.25">
      <c r="B5" t="s">
        <v>142</v>
      </c>
      <c r="C5" t="s">
        <v>147</v>
      </c>
      <c r="D5">
        <v>0.35</v>
      </c>
      <c r="E5">
        <v>0.7</v>
      </c>
    </row>
    <row r="6" spans="2:5" x14ac:dyDescent="0.25">
      <c r="B6" t="s">
        <v>142</v>
      </c>
      <c r="C6" t="s">
        <v>148</v>
      </c>
      <c r="D6">
        <v>0.39</v>
      </c>
      <c r="E6">
        <v>0.77</v>
      </c>
    </row>
    <row r="7" spans="2:5" x14ac:dyDescent="0.25">
      <c r="B7" t="s">
        <v>142</v>
      </c>
      <c r="C7" t="s">
        <v>149</v>
      </c>
      <c r="D7">
        <v>0.42</v>
      </c>
      <c r="E7">
        <v>0.84</v>
      </c>
    </row>
    <row r="8" spans="2:5" x14ac:dyDescent="0.25">
      <c r="B8" t="s">
        <v>142</v>
      </c>
      <c r="C8" t="s">
        <v>150</v>
      </c>
      <c r="D8">
        <v>0.47</v>
      </c>
      <c r="E8">
        <v>0.93</v>
      </c>
    </row>
    <row r="9" spans="2:5" x14ac:dyDescent="0.25">
      <c r="B9" t="s">
        <v>142</v>
      </c>
      <c r="C9" t="s">
        <v>151</v>
      </c>
      <c r="D9">
        <v>0.51</v>
      </c>
      <c r="E9">
        <v>1</v>
      </c>
    </row>
    <row r="10" spans="2:5" x14ac:dyDescent="0.25">
      <c r="B10" t="s">
        <v>142</v>
      </c>
      <c r="C10" t="s">
        <v>152</v>
      </c>
      <c r="D10">
        <v>0.55000000000000004</v>
      </c>
      <c r="E10">
        <v>1.0900000000000001</v>
      </c>
    </row>
    <row r="11" spans="2:5" x14ac:dyDescent="0.25">
      <c r="B11" t="s">
        <v>142</v>
      </c>
      <c r="C11" t="s">
        <v>153</v>
      </c>
      <c r="D11">
        <v>0.6</v>
      </c>
      <c r="E11">
        <v>1.19</v>
      </c>
    </row>
    <row r="12" spans="2:5" x14ac:dyDescent="0.25">
      <c r="B12" t="s">
        <v>142</v>
      </c>
      <c r="C12" t="s">
        <v>154</v>
      </c>
      <c r="D12">
        <v>0.65</v>
      </c>
      <c r="E12">
        <v>1.28</v>
      </c>
    </row>
    <row r="13" spans="2:5" x14ac:dyDescent="0.25">
      <c r="B13" t="s">
        <v>142</v>
      </c>
      <c r="C13" t="s">
        <v>155</v>
      </c>
      <c r="D13">
        <v>0.71</v>
      </c>
      <c r="E13">
        <v>1.4</v>
      </c>
    </row>
    <row r="14" spans="2:5" x14ac:dyDescent="0.25">
      <c r="B14" t="s">
        <v>142</v>
      </c>
      <c r="C14" t="s">
        <v>156</v>
      </c>
      <c r="D14">
        <v>0.76</v>
      </c>
      <c r="E14">
        <v>1.49</v>
      </c>
    </row>
    <row r="15" spans="2:5" x14ac:dyDescent="0.25">
      <c r="B15" t="s">
        <v>142</v>
      </c>
      <c r="C15" t="s">
        <v>157</v>
      </c>
      <c r="D15">
        <v>0.81</v>
      </c>
      <c r="E15">
        <v>1.61</v>
      </c>
    </row>
    <row r="16" spans="2:5" x14ac:dyDescent="0.25">
      <c r="B16" t="s">
        <v>142</v>
      </c>
      <c r="C16" t="s">
        <v>28</v>
      </c>
      <c r="D16">
        <v>0.36</v>
      </c>
      <c r="E16">
        <v>0.78</v>
      </c>
    </row>
    <row r="17" spans="2:5" x14ac:dyDescent="0.25">
      <c r="B17" t="s">
        <v>142</v>
      </c>
      <c r="C17" t="s">
        <v>30</v>
      </c>
      <c r="D17">
        <v>0.37</v>
      </c>
      <c r="E17">
        <v>0.81</v>
      </c>
    </row>
    <row r="18" spans="2:5" x14ac:dyDescent="0.25">
      <c r="B18" t="s">
        <v>142</v>
      </c>
      <c r="C18" t="s">
        <v>31</v>
      </c>
      <c r="D18">
        <v>0.4</v>
      </c>
      <c r="E18">
        <v>0.87</v>
      </c>
    </row>
    <row r="19" spans="2:5" x14ac:dyDescent="0.25">
      <c r="B19" t="s">
        <v>142</v>
      </c>
      <c r="C19" t="s">
        <v>32</v>
      </c>
      <c r="D19">
        <v>0.45</v>
      </c>
      <c r="E19">
        <v>0.97</v>
      </c>
    </row>
    <row r="20" spans="2:5" x14ac:dyDescent="0.25">
      <c r="B20" t="s">
        <v>142</v>
      </c>
      <c r="C20" t="s">
        <v>33</v>
      </c>
      <c r="D20">
        <v>0.51</v>
      </c>
      <c r="E20">
        <v>1.1100000000000001</v>
      </c>
    </row>
    <row r="21" spans="2:5" x14ac:dyDescent="0.25">
      <c r="B21" t="s">
        <v>142</v>
      </c>
      <c r="C21" t="s">
        <v>34</v>
      </c>
      <c r="D21">
        <v>0.56999999999999995</v>
      </c>
      <c r="E21">
        <v>1.24</v>
      </c>
    </row>
    <row r="22" spans="2:5" x14ac:dyDescent="0.25">
      <c r="B22" t="s">
        <v>142</v>
      </c>
      <c r="C22" t="s">
        <v>35</v>
      </c>
      <c r="D22">
        <v>0.66</v>
      </c>
      <c r="E22">
        <v>1.43</v>
      </c>
    </row>
    <row r="23" spans="2:5" x14ac:dyDescent="0.25">
      <c r="B23" t="s">
        <v>142</v>
      </c>
      <c r="C23" t="s">
        <v>36</v>
      </c>
      <c r="D23">
        <v>0.76</v>
      </c>
      <c r="E23">
        <v>1.65</v>
      </c>
    </row>
    <row r="24" spans="2:5" x14ac:dyDescent="0.25">
      <c r="B24" t="s">
        <v>142</v>
      </c>
      <c r="C24" t="s">
        <v>37</v>
      </c>
      <c r="D24">
        <v>0.87</v>
      </c>
      <c r="E24">
        <v>1.89</v>
      </c>
    </row>
    <row r="25" spans="2:5" x14ac:dyDescent="0.25">
      <c r="B25" t="s">
        <v>142</v>
      </c>
      <c r="C25" t="s">
        <v>38</v>
      </c>
      <c r="D25">
        <v>1</v>
      </c>
      <c r="E25">
        <v>2.19</v>
      </c>
    </row>
    <row r="26" spans="2:5" x14ac:dyDescent="0.25">
      <c r="B26" t="s">
        <v>142</v>
      </c>
      <c r="C26" t="s">
        <v>39</v>
      </c>
      <c r="D26">
        <v>1.1399999999999999</v>
      </c>
      <c r="E26">
        <v>2.4900000000000002</v>
      </c>
    </row>
    <row r="27" spans="2:5" x14ac:dyDescent="0.25">
      <c r="B27" t="s">
        <v>142</v>
      </c>
      <c r="C27" t="s">
        <v>40</v>
      </c>
      <c r="D27">
        <v>1.3</v>
      </c>
      <c r="E27">
        <v>2.84</v>
      </c>
    </row>
    <row r="28" spans="2:5" x14ac:dyDescent="0.25">
      <c r="B28" t="s">
        <v>142</v>
      </c>
      <c r="C28" t="s">
        <v>41</v>
      </c>
      <c r="D28">
        <v>1.49</v>
      </c>
      <c r="E28">
        <v>3.25</v>
      </c>
    </row>
    <row r="29" spans="2:5" x14ac:dyDescent="0.25">
      <c r="B29" t="s">
        <v>142</v>
      </c>
      <c r="C29" t="s">
        <v>29</v>
      </c>
      <c r="D29">
        <v>1.7</v>
      </c>
      <c r="E29">
        <v>3.71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44"/>
  <sheetViews>
    <sheetView topLeftCell="A13" workbookViewId="0">
      <selection activeCell="E39" sqref="E39"/>
    </sheetView>
  </sheetViews>
  <sheetFormatPr baseColWidth="10" defaultRowHeight="15" x14ac:dyDescent="0.25"/>
  <cols>
    <col min="2" max="2" width="14" bestFit="1" customWidth="1"/>
    <col min="3" max="3" width="42.140625" bestFit="1" customWidth="1"/>
  </cols>
  <sheetData>
    <row r="1" spans="2:5" x14ac:dyDescent="0.25">
      <c r="B1" t="s">
        <v>141</v>
      </c>
      <c r="C1" t="s">
        <v>158</v>
      </c>
      <c r="D1">
        <v>1.07</v>
      </c>
      <c r="E1">
        <v>1.39</v>
      </c>
    </row>
    <row r="2" spans="2:5" x14ac:dyDescent="0.25">
      <c r="B2" t="s">
        <v>141</v>
      </c>
      <c r="C2" t="s">
        <v>159</v>
      </c>
      <c r="D2">
        <v>1.1299999999999999</v>
      </c>
      <c r="E2">
        <v>1.47</v>
      </c>
    </row>
    <row r="3" spans="2:5" x14ac:dyDescent="0.25">
      <c r="B3" t="s">
        <v>141</v>
      </c>
      <c r="C3" t="s">
        <v>160</v>
      </c>
      <c r="D3">
        <v>1.23</v>
      </c>
      <c r="E3">
        <v>1.59</v>
      </c>
    </row>
    <row r="4" spans="2:5" x14ac:dyDescent="0.25">
      <c r="B4" t="s">
        <v>141</v>
      </c>
      <c r="C4" t="s">
        <v>161</v>
      </c>
      <c r="D4">
        <v>1.33</v>
      </c>
      <c r="E4">
        <v>1.72</v>
      </c>
    </row>
    <row r="5" spans="2:5" x14ac:dyDescent="0.25">
      <c r="B5" t="s">
        <v>141</v>
      </c>
      <c r="C5" t="s">
        <v>162</v>
      </c>
      <c r="D5">
        <v>1.45</v>
      </c>
      <c r="E5">
        <v>1.88</v>
      </c>
    </row>
    <row r="6" spans="2:5" x14ac:dyDescent="0.25">
      <c r="B6" t="s">
        <v>141</v>
      </c>
      <c r="C6" t="s">
        <v>163</v>
      </c>
      <c r="D6">
        <v>1.58</v>
      </c>
      <c r="E6">
        <v>2.0499999999999998</v>
      </c>
    </row>
    <row r="7" spans="2:5" x14ac:dyDescent="0.25">
      <c r="B7" t="s">
        <v>141</v>
      </c>
      <c r="C7" t="s">
        <v>164</v>
      </c>
      <c r="D7">
        <v>1.73</v>
      </c>
      <c r="E7">
        <v>2.2400000000000002</v>
      </c>
    </row>
    <row r="8" spans="2:5" x14ac:dyDescent="0.25">
      <c r="B8" t="s">
        <v>141</v>
      </c>
      <c r="C8" t="s">
        <v>165</v>
      </c>
      <c r="D8">
        <v>1.9</v>
      </c>
      <c r="E8">
        <v>2.46</v>
      </c>
    </row>
    <row r="9" spans="2:5" x14ac:dyDescent="0.25">
      <c r="B9" t="s">
        <v>141</v>
      </c>
      <c r="C9" t="s">
        <v>166</v>
      </c>
      <c r="D9">
        <v>2.09</v>
      </c>
      <c r="E9">
        <v>2.71</v>
      </c>
    </row>
    <row r="10" spans="2:5" x14ac:dyDescent="0.25">
      <c r="B10" t="s">
        <v>141</v>
      </c>
      <c r="C10" t="s">
        <v>167</v>
      </c>
      <c r="D10">
        <v>0.14000000000000001</v>
      </c>
      <c r="E10">
        <v>-1</v>
      </c>
    </row>
    <row r="11" spans="2:5" x14ac:dyDescent="0.25">
      <c r="B11" t="s">
        <v>141</v>
      </c>
      <c r="C11" t="s">
        <v>168</v>
      </c>
      <c r="D11">
        <v>0.18</v>
      </c>
      <c r="E11">
        <v>-1</v>
      </c>
    </row>
    <row r="12" spans="2:5" x14ac:dyDescent="0.25">
      <c r="B12" t="s">
        <v>141</v>
      </c>
      <c r="C12" t="s">
        <v>169</v>
      </c>
      <c r="D12">
        <v>0.21</v>
      </c>
      <c r="E12">
        <v>0.28000000000000003</v>
      </c>
    </row>
    <row r="13" spans="2:5" x14ac:dyDescent="0.25">
      <c r="B13" t="s">
        <v>141</v>
      </c>
      <c r="C13" t="s">
        <v>170</v>
      </c>
      <c r="D13">
        <v>0.25</v>
      </c>
      <c r="E13">
        <v>0.33</v>
      </c>
    </row>
    <row r="14" spans="2:5" x14ac:dyDescent="0.25">
      <c r="B14" t="s">
        <v>141</v>
      </c>
      <c r="C14" t="s">
        <v>171</v>
      </c>
      <c r="D14">
        <v>0.3</v>
      </c>
      <c r="E14">
        <v>0.39</v>
      </c>
    </row>
    <row r="15" spans="2:5" x14ac:dyDescent="0.25">
      <c r="B15" t="s">
        <v>141</v>
      </c>
      <c r="C15" t="s">
        <v>172</v>
      </c>
      <c r="D15">
        <v>0.33</v>
      </c>
      <c r="E15">
        <v>0.44</v>
      </c>
    </row>
    <row r="16" spans="2:5" x14ac:dyDescent="0.25">
      <c r="B16" t="s">
        <v>141</v>
      </c>
      <c r="C16" t="s">
        <v>173</v>
      </c>
      <c r="D16">
        <v>0.38</v>
      </c>
      <c r="E16">
        <v>0.5</v>
      </c>
    </row>
    <row r="17" spans="2:5" x14ac:dyDescent="0.25">
      <c r="B17" t="s">
        <v>141</v>
      </c>
      <c r="C17" t="s">
        <v>174</v>
      </c>
      <c r="D17">
        <v>0.43</v>
      </c>
      <c r="E17">
        <v>0.56999999999999995</v>
      </c>
    </row>
    <row r="18" spans="2:5" x14ac:dyDescent="0.25">
      <c r="B18" t="s">
        <v>141</v>
      </c>
      <c r="C18" t="s">
        <v>175</v>
      </c>
      <c r="D18">
        <v>0.49</v>
      </c>
      <c r="E18">
        <v>0.65</v>
      </c>
    </row>
    <row r="19" spans="2:5" x14ac:dyDescent="0.25">
      <c r="B19" t="s">
        <v>141</v>
      </c>
      <c r="C19" t="s">
        <v>176</v>
      </c>
      <c r="D19">
        <v>0.55000000000000004</v>
      </c>
      <c r="E19">
        <v>0.73</v>
      </c>
    </row>
    <row r="20" spans="2:5" x14ac:dyDescent="0.25">
      <c r="B20" t="s">
        <v>141</v>
      </c>
      <c r="C20" t="s">
        <v>177</v>
      </c>
      <c r="D20">
        <v>0.61</v>
      </c>
      <c r="E20">
        <v>0.8</v>
      </c>
    </row>
    <row r="21" spans="2:5" x14ac:dyDescent="0.25">
      <c r="B21" t="s">
        <v>141</v>
      </c>
      <c r="C21" t="s">
        <v>178</v>
      </c>
      <c r="D21">
        <v>0.67</v>
      </c>
      <c r="E21">
        <v>0.88</v>
      </c>
    </row>
    <row r="22" spans="2:5" x14ac:dyDescent="0.25">
      <c r="B22" t="s">
        <v>141</v>
      </c>
      <c r="C22" t="s">
        <v>179</v>
      </c>
      <c r="D22">
        <v>0.75</v>
      </c>
      <c r="E22">
        <v>0.99</v>
      </c>
    </row>
    <row r="23" spans="2:5" x14ac:dyDescent="0.25">
      <c r="B23" t="s">
        <v>141</v>
      </c>
      <c r="C23" t="s">
        <v>180</v>
      </c>
      <c r="D23">
        <v>0.83</v>
      </c>
      <c r="E23">
        <v>1.1000000000000001</v>
      </c>
    </row>
    <row r="24" spans="2:5" x14ac:dyDescent="0.25">
      <c r="B24" t="s">
        <v>141</v>
      </c>
      <c r="C24" t="s">
        <v>181</v>
      </c>
      <c r="D24">
        <v>0.3</v>
      </c>
      <c r="E24" t="s">
        <v>330</v>
      </c>
    </row>
    <row r="25" spans="2:5" x14ac:dyDescent="0.25">
      <c r="B25" t="s">
        <v>141</v>
      </c>
      <c r="C25" t="s">
        <v>182</v>
      </c>
      <c r="D25">
        <v>0.33</v>
      </c>
      <c r="E25">
        <v>0.43</v>
      </c>
    </row>
    <row r="26" spans="2:5" x14ac:dyDescent="0.25">
      <c r="B26" t="s">
        <v>141</v>
      </c>
      <c r="C26" t="s">
        <v>183</v>
      </c>
      <c r="D26">
        <v>0.37</v>
      </c>
      <c r="E26">
        <v>0.47</v>
      </c>
    </row>
    <row r="27" spans="2:5" x14ac:dyDescent="0.25">
      <c r="B27" t="s">
        <v>141</v>
      </c>
      <c r="C27" t="s">
        <v>184</v>
      </c>
      <c r="D27">
        <v>0.41</v>
      </c>
      <c r="E27">
        <v>0.52</v>
      </c>
    </row>
    <row r="28" spans="2:5" x14ac:dyDescent="0.25">
      <c r="B28" t="s">
        <v>141</v>
      </c>
      <c r="C28" t="s">
        <v>185</v>
      </c>
      <c r="D28">
        <v>0.46</v>
      </c>
      <c r="E28">
        <v>0.57999999999999996</v>
      </c>
    </row>
    <row r="29" spans="2:5" x14ac:dyDescent="0.25">
      <c r="B29" t="s">
        <v>141</v>
      </c>
      <c r="C29" t="s">
        <v>186</v>
      </c>
      <c r="D29">
        <v>0.51</v>
      </c>
      <c r="E29">
        <v>0.65</v>
      </c>
    </row>
    <row r="30" spans="2:5" x14ac:dyDescent="0.25">
      <c r="B30" t="s">
        <v>141</v>
      </c>
      <c r="C30" t="s">
        <v>187</v>
      </c>
      <c r="D30">
        <v>0.56999999999999995</v>
      </c>
      <c r="E30">
        <v>0.73</v>
      </c>
    </row>
    <row r="31" spans="2:5" x14ac:dyDescent="0.25">
      <c r="B31" t="s">
        <v>141</v>
      </c>
      <c r="C31" t="s">
        <v>188</v>
      </c>
      <c r="D31">
        <v>0.64</v>
      </c>
      <c r="E31">
        <v>0.82</v>
      </c>
    </row>
    <row r="32" spans="2:5" x14ac:dyDescent="0.25">
      <c r="B32" t="s">
        <v>141</v>
      </c>
      <c r="C32" t="s">
        <v>189</v>
      </c>
      <c r="D32">
        <v>0.72</v>
      </c>
      <c r="E32">
        <v>0.91</v>
      </c>
    </row>
    <row r="33" spans="2:5" x14ac:dyDescent="0.25">
      <c r="B33" t="s">
        <v>141</v>
      </c>
      <c r="C33" t="s">
        <v>190</v>
      </c>
      <c r="D33">
        <v>0.82</v>
      </c>
      <c r="E33">
        <v>1.04</v>
      </c>
    </row>
    <row r="34" spans="2:5" x14ac:dyDescent="0.25">
      <c r="B34" t="s">
        <v>141</v>
      </c>
      <c r="C34" t="s">
        <v>191</v>
      </c>
      <c r="D34">
        <v>0.92</v>
      </c>
      <c r="E34">
        <v>1.17</v>
      </c>
    </row>
    <row r="35" spans="2:5" x14ac:dyDescent="0.25">
      <c r="B35" t="s">
        <v>141</v>
      </c>
      <c r="C35" t="s">
        <v>192</v>
      </c>
      <c r="D35">
        <v>1.03</v>
      </c>
      <c r="E35">
        <v>1.31</v>
      </c>
    </row>
    <row r="36" spans="2:5" x14ac:dyDescent="0.25">
      <c r="B36" t="s">
        <v>141</v>
      </c>
      <c r="C36" t="s">
        <v>193</v>
      </c>
      <c r="D36">
        <v>1.34</v>
      </c>
      <c r="E36">
        <v>1.7</v>
      </c>
    </row>
    <row r="37" spans="2:5" x14ac:dyDescent="0.25">
      <c r="B37" t="s">
        <v>141</v>
      </c>
      <c r="C37" t="s">
        <v>194</v>
      </c>
      <c r="D37">
        <v>0.1</v>
      </c>
      <c r="E37" t="s">
        <v>330</v>
      </c>
    </row>
    <row r="38" spans="2:5" x14ac:dyDescent="0.25">
      <c r="B38" t="s">
        <v>141</v>
      </c>
      <c r="C38" t="s">
        <v>195</v>
      </c>
      <c r="D38">
        <v>0.13</v>
      </c>
      <c r="E38" t="s">
        <v>330</v>
      </c>
    </row>
    <row r="39" spans="2:5" x14ac:dyDescent="0.25">
      <c r="B39" t="s">
        <v>141</v>
      </c>
      <c r="C39" t="s">
        <v>196</v>
      </c>
      <c r="D39">
        <v>0.16</v>
      </c>
      <c r="E39" t="s">
        <v>330</v>
      </c>
    </row>
    <row r="40" spans="2:5" x14ac:dyDescent="0.25">
      <c r="B40" t="s">
        <v>141</v>
      </c>
      <c r="C40" t="s">
        <v>197</v>
      </c>
      <c r="D40">
        <v>0.2</v>
      </c>
      <c r="E40">
        <v>0.32</v>
      </c>
    </row>
    <row r="41" spans="2:5" x14ac:dyDescent="0.25">
      <c r="B41" t="s">
        <v>141</v>
      </c>
      <c r="C41" t="s">
        <v>198</v>
      </c>
      <c r="D41">
        <v>0.22</v>
      </c>
      <c r="E41">
        <v>0.36</v>
      </c>
    </row>
    <row r="42" spans="2:5" x14ac:dyDescent="0.25">
      <c r="B42" t="s">
        <v>141</v>
      </c>
      <c r="C42" t="s">
        <v>199</v>
      </c>
      <c r="D42">
        <v>0.26</v>
      </c>
      <c r="E42">
        <v>0.42</v>
      </c>
    </row>
    <row r="43" spans="2:5" x14ac:dyDescent="0.25">
      <c r="B43" t="s">
        <v>141</v>
      </c>
      <c r="C43" t="s">
        <v>200</v>
      </c>
      <c r="D43">
        <v>0.28999999999999998</v>
      </c>
      <c r="E43">
        <v>0.48</v>
      </c>
    </row>
    <row r="44" spans="2:5" x14ac:dyDescent="0.25">
      <c r="B44" t="s">
        <v>141</v>
      </c>
      <c r="C44" t="s">
        <v>201</v>
      </c>
      <c r="D44">
        <v>0.32</v>
      </c>
      <c r="E44">
        <v>0.52</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18"/>
  <sheetViews>
    <sheetView workbookViewId="0">
      <selection activeCell="E8" sqref="E8"/>
    </sheetView>
  </sheetViews>
  <sheetFormatPr baseColWidth="10" defaultRowHeight="15" x14ac:dyDescent="0.25"/>
  <sheetData>
    <row r="1" spans="2:5" x14ac:dyDescent="0.25">
      <c r="B1" t="s">
        <v>140</v>
      </c>
      <c r="C1" t="s">
        <v>202</v>
      </c>
      <c r="D1">
        <v>1.7</v>
      </c>
      <c r="E1">
        <v>2.2000000000000002</v>
      </c>
    </row>
    <row r="2" spans="2:5" x14ac:dyDescent="0.25">
      <c r="B2" t="s">
        <v>140</v>
      </c>
      <c r="C2" t="s">
        <v>203</v>
      </c>
      <c r="D2">
        <v>1.3</v>
      </c>
      <c r="E2">
        <v>1.7</v>
      </c>
    </row>
    <row r="3" spans="2:5" x14ac:dyDescent="0.25">
      <c r="B3" t="s">
        <v>140</v>
      </c>
      <c r="C3" t="s">
        <v>265</v>
      </c>
      <c r="D3">
        <v>0.12</v>
      </c>
      <c r="E3" t="s">
        <v>330</v>
      </c>
    </row>
    <row r="4" spans="2:5" x14ac:dyDescent="0.25">
      <c r="B4" t="s">
        <v>140</v>
      </c>
      <c r="C4" t="s">
        <v>266</v>
      </c>
      <c r="D4">
        <v>0.14000000000000001</v>
      </c>
      <c r="E4" t="s">
        <v>330</v>
      </c>
    </row>
    <row r="5" spans="2:5" x14ac:dyDescent="0.25">
      <c r="B5" t="s">
        <v>140</v>
      </c>
      <c r="C5" t="s">
        <v>267</v>
      </c>
      <c r="D5">
        <v>0.15</v>
      </c>
      <c r="E5" t="s">
        <v>330</v>
      </c>
    </row>
    <row r="6" spans="2:5" x14ac:dyDescent="0.25">
      <c r="B6" t="s">
        <v>140</v>
      </c>
      <c r="C6" t="s">
        <v>268</v>
      </c>
      <c r="D6">
        <v>0.16</v>
      </c>
      <c r="E6" t="s">
        <v>330</v>
      </c>
    </row>
    <row r="7" spans="2:5" x14ac:dyDescent="0.25">
      <c r="B7" t="s">
        <v>140</v>
      </c>
      <c r="C7" t="s">
        <v>269</v>
      </c>
      <c r="D7">
        <v>0.17</v>
      </c>
      <c r="E7" t="s">
        <v>330</v>
      </c>
    </row>
    <row r="8" spans="2:5" x14ac:dyDescent="0.25">
      <c r="B8" t="s">
        <v>140</v>
      </c>
      <c r="C8" t="s">
        <v>270</v>
      </c>
      <c r="D8">
        <v>0.18</v>
      </c>
      <c r="E8" t="s">
        <v>330</v>
      </c>
    </row>
    <row r="9" spans="2:5" x14ac:dyDescent="0.25">
      <c r="B9" t="s">
        <v>140</v>
      </c>
      <c r="C9" t="s">
        <v>271</v>
      </c>
      <c r="D9">
        <v>0.2</v>
      </c>
      <c r="E9">
        <v>0.31</v>
      </c>
    </row>
    <row r="10" spans="2:5" x14ac:dyDescent="0.25">
      <c r="B10" t="s">
        <v>140</v>
      </c>
      <c r="C10" t="s">
        <v>272</v>
      </c>
      <c r="D10">
        <v>0.21</v>
      </c>
      <c r="E10">
        <v>0.34</v>
      </c>
    </row>
    <row r="11" spans="2:5" x14ac:dyDescent="0.25">
      <c r="B11" t="s">
        <v>140</v>
      </c>
      <c r="C11" t="s">
        <v>273</v>
      </c>
      <c r="D11">
        <v>0.22</v>
      </c>
      <c r="E11">
        <v>0.36</v>
      </c>
    </row>
    <row r="12" spans="2:5" x14ac:dyDescent="0.25">
      <c r="B12" t="s">
        <v>140</v>
      </c>
      <c r="C12" t="s">
        <v>274</v>
      </c>
      <c r="D12">
        <v>0.23</v>
      </c>
      <c r="E12">
        <v>0.38</v>
      </c>
    </row>
    <row r="13" spans="2:5" x14ac:dyDescent="0.25">
      <c r="B13" t="s">
        <v>140</v>
      </c>
      <c r="C13" t="s">
        <v>275</v>
      </c>
      <c r="D13">
        <v>0.24</v>
      </c>
      <c r="E13">
        <v>0.4</v>
      </c>
    </row>
    <row r="14" spans="2:5" x14ac:dyDescent="0.25">
      <c r="B14" t="s">
        <v>140</v>
      </c>
      <c r="C14" t="s">
        <v>276</v>
      </c>
      <c r="D14">
        <v>0.25</v>
      </c>
      <c r="E14">
        <v>0.43</v>
      </c>
    </row>
    <row r="15" spans="2:5" x14ac:dyDescent="0.25">
      <c r="B15" t="s">
        <v>140</v>
      </c>
      <c r="C15" t="s">
        <v>277</v>
      </c>
      <c r="D15">
        <v>0.27</v>
      </c>
      <c r="E15">
        <v>0.45</v>
      </c>
    </row>
    <row r="16" spans="2:5" x14ac:dyDescent="0.25">
      <c r="B16" t="s">
        <v>140</v>
      </c>
      <c r="C16" t="s">
        <v>278</v>
      </c>
      <c r="D16">
        <v>0.28999999999999998</v>
      </c>
      <c r="E16">
        <v>0.47</v>
      </c>
    </row>
    <row r="17" spans="2:5" x14ac:dyDescent="0.25">
      <c r="B17" t="s">
        <v>140</v>
      </c>
      <c r="C17" t="s">
        <v>279</v>
      </c>
      <c r="D17">
        <v>0.32</v>
      </c>
      <c r="E17">
        <v>0.52</v>
      </c>
    </row>
    <row r="18" spans="2:5" x14ac:dyDescent="0.25">
      <c r="B18" t="s">
        <v>140</v>
      </c>
      <c r="C18" t="s">
        <v>280</v>
      </c>
      <c r="D18">
        <v>0.37</v>
      </c>
      <c r="E18">
        <v>0.57999999999999996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3"/>
  <sheetViews>
    <sheetView workbookViewId="0">
      <selection activeCell="E3" sqref="E3"/>
    </sheetView>
  </sheetViews>
  <sheetFormatPr baseColWidth="10" defaultRowHeight="15" x14ac:dyDescent="0.25"/>
  <sheetData>
    <row r="1" spans="2:5" x14ac:dyDescent="0.25">
      <c r="B1" t="s">
        <v>139</v>
      </c>
      <c r="C1" t="s">
        <v>204</v>
      </c>
      <c r="D1">
        <v>0.22</v>
      </c>
      <c r="E1" t="s">
        <v>330</v>
      </c>
    </row>
    <row r="2" spans="2:5" x14ac:dyDescent="0.25">
      <c r="B2" t="s">
        <v>139</v>
      </c>
      <c r="C2" t="s">
        <v>205</v>
      </c>
      <c r="D2">
        <v>0.35</v>
      </c>
      <c r="E2" t="s">
        <v>330</v>
      </c>
    </row>
    <row r="3" spans="2:5" x14ac:dyDescent="0.25">
      <c r="B3" t="s">
        <v>139</v>
      </c>
      <c r="C3" t="s">
        <v>206</v>
      </c>
      <c r="D3">
        <v>0.52</v>
      </c>
      <c r="E3" t="s">
        <v>330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3"/>
  <sheetViews>
    <sheetView workbookViewId="0">
      <selection activeCell="E4" sqref="E4"/>
    </sheetView>
  </sheetViews>
  <sheetFormatPr baseColWidth="10" defaultRowHeight="15" x14ac:dyDescent="0.25"/>
  <sheetData>
    <row r="1" spans="2:5" x14ac:dyDescent="0.25">
      <c r="B1" t="s">
        <v>134</v>
      </c>
      <c r="C1" t="s">
        <v>42</v>
      </c>
      <c r="D1">
        <v>0.93</v>
      </c>
      <c r="E1">
        <v>1.5</v>
      </c>
    </row>
    <row r="2" spans="2:5" x14ac:dyDescent="0.25">
      <c r="B2" t="s">
        <v>134</v>
      </c>
      <c r="C2" t="s">
        <v>43</v>
      </c>
      <c r="D2">
        <v>0.7</v>
      </c>
      <c r="E2">
        <v>1.2</v>
      </c>
    </row>
    <row r="3" spans="2:5" x14ac:dyDescent="0.25">
      <c r="B3" t="s">
        <v>134</v>
      </c>
      <c r="C3" t="s">
        <v>44</v>
      </c>
      <c r="D3">
        <v>0.52</v>
      </c>
      <c r="E3" t="s">
        <v>331</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15"/>
  <sheetViews>
    <sheetView workbookViewId="0">
      <selection activeCell="F25" sqref="F25"/>
    </sheetView>
  </sheetViews>
  <sheetFormatPr baseColWidth="10" defaultRowHeight="15" x14ac:dyDescent="0.25"/>
  <sheetData>
    <row r="1" spans="2:5" x14ac:dyDescent="0.25">
      <c r="B1" t="s">
        <v>135</v>
      </c>
      <c r="C1" t="s">
        <v>45</v>
      </c>
      <c r="D1">
        <v>0.13</v>
      </c>
      <c r="E1">
        <v>0.15</v>
      </c>
    </row>
    <row r="2" spans="2:5" x14ac:dyDescent="0.25">
      <c r="B2" t="s">
        <v>135</v>
      </c>
      <c r="C2" t="s">
        <v>46</v>
      </c>
      <c r="D2">
        <v>0.18</v>
      </c>
      <c r="E2">
        <v>0.2</v>
      </c>
    </row>
    <row r="3" spans="2:5" x14ac:dyDescent="0.25">
      <c r="B3" t="s">
        <v>135</v>
      </c>
      <c r="C3" t="s">
        <v>47</v>
      </c>
      <c r="D3">
        <v>0.09</v>
      </c>
      <c r="E3">
        <v>0.11</v>
      </c>
    </row>
    <row r="4" spans="2:5" x14ac:dyDescent="0.25">
      <c r="B4" t="s">
        <v>135</v>
      </c>
      <c r="C4" t="s">
        <v>48</v>
      </c>
      <c r="D4">
        <v>0.13</v>
      </c>
      <c r="E4">
        <v>0.15</v>
      </c>
    </row>
    <row r="5" spans="2:5" x14ac:dyDescent="0.25">
      <c r="B5" t="s">
        <v>135</v>
      </c>
      <c r="C5" t="s">
        <v>49</v>
      </c>
      <c r="D5">
        <v>0.17</v>
      </c>
      <c r="E5">
        <v>0.2</v>
      </c>
    </row>
    <row r="6" spans="2:5" x14ac:dyDescent="0.25">
      <c r="B6" t="s">
        <v>135</v>
      </c>
      <c r="C6" t="s">
        <v>50</v>
      </c>
      <c r="D6">
        <v>0.24</v>
      </c>
      <c r="E6">
        <v>0.28000000000000003</v>
      </c>
    </row>
    <row r="7" spans="2:5" x14ac:dyDescent="0.25">
      <c r="B7" t="s">
        <v>135</v>
      </c>
      <c r="C7" t="s">
        <v>51</v>
      </c>
      <c r="D7">
        <v>0.1</v>
      </c>
      <c r="E7" t="s">
        <v>330</v>
      </c>
    </row>
    <row r="8" spans="2:5" x14ac:dyDescent="0.25">
      <c r="B8" t="s">
        <v>135</v>
      </c>
      <c r="C8" t="s">
        <v>52</v>
      </c>
      <c r="D8">
        <v>0.14000000000000001</v>
      </c>
      <c r="E8" t="s">
        <v>330</v>
      </c>
    </row>
    <row r="9" spans="2:5" x14ac:dyDescent="0.25">
      <c r="B9" t="s">
        <v>135</v>
      </c>
      <c r="C9" t="s">
        <v>53</v>
      </c>
      <c r="D9">
        <v>0.18</v>
      </c>
      <c r="E9" t="s">
        <v>330</v>
      </c>
    </row>
    <row r="10" spans="2:5" x14ac:dyDescent="0.25">
      <c r="B10" t="s">
        <v>135</v>
      </c>
      <c r="C10" t="s">
        <v>54</v>
      </c>
      <c r="D10">
        <v>0.23</v>
      </c>
      <c r="E10" t="s">
        <v>330</v>
      </c>
    </row>
    <row r="11" spans="2:5" x14ac:dyDescent="0.25">
      <c r="B11" t="s">
        <v>135</v>
      </c>
      <c r="C11" t="s">
        <v>55</v>
      </c>
      <c r="D11">
        <v>0.13</v>
      </c>
      <c r="E11" t="s">
        <v>330</v>
      </c>
    </row>
    <row r="12" spans="2:5" x14ac:dyDescent="0.25">
      <c r="B12" t="s">
        <v>135</v>
      </c>
      <c r="C12" t="s">
        <v>56</v>
      </c>
      <c r="D12">
        <v>7.0000000000000007E-2</v>
      </c>
      <c r="E12" t="s">
        <v>330</v>
      </c>
    </row>
    <row r="13" spans="2:5" x14ac:dyDescent="0.25">
      <c r="B13" t="s">
        <v>135</v>
      </c>
      <c r="C13" t="s">
        <v>57</v>
      </c>
      <c r="D13">
        <v>0.1</v>
      </c>
      <c r="E13" t="s">
        <v>330</v>
      </c>
    </row>
    <row r="14" spans="2:5" x14ac:dyDescent="0.25">
      <c r="B14" t="s">
        <v>135</v>
      </c>
      <c r="C14" t="s">
        <v>58</v>
      </c>
      <c r="D14">
        <v>0.14000000000000001</v>
      </c>
      <c r="E14" t="s">
        <v>330</v>
      </c>
    </row>
    <row r="15" spans="2:5" x14ac:dyDescent="0.25">
      <c r="B15" t="s">
        <v>135</v>
      </c>
      <c r="C15" t="s">
        <v>59</v>
      </c>
      <c r="D15">
        <v>0.18</v>
      </c>
      <c r="E15" t="s">
        <v>330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12"/>
  <sheetViews>
    <sheetView workbookViewId="0">
      <selection activeCell="D7" sqref="D7"/>
    </sheetView>
  </sheetViews>
  <sheetFormatPr baseColWidth="10" defaultRowHeight="15" x14ac:dyDescent="0.25"/>
  <cols>
    <col min="3" max="3" width="33" customWidth="1"/>
  </cols>
  <sheetData>
    <row r="1" spans="2:10" x14ac:dyDescent="0.25">
      <c r="J1" t="s">
        <v>322</v>
      </c>
    </row>
    <row r="2" spans="2:10" x14ac:dyDescent="0.25">
      <c r="B2" t="s">
        <v>136</v>
      </c>
      <c r="C2" t="s">
        <v>22</v>
      </c>
      <c r="D2">
        <v>0.05</v>
      </c>
      <c r="E2" t="s">
        <v>330</v>
      </c>
    </row>
    <row r="3" spans="2:10" x14ac:dyDescent="0.25">
      <c r="B3" t="s">
        <v>136</v>
      </c>
      <c r="C3" t="s">
        <v>60</v>
      </c>
      <c r="D3">
        <v>4.4999999999999998E-2</v>
      </c>
      <c r="E3" t="s">
        <v>330</v>
      </c>
    </row>
    <row r="4" spans="2:10" x14ac:dyDescent="0.25">
      <c r="B4" t="s">
        <v>136</v>
      </c>
      <c r="C4" t="s">
        <v>61</v>
      </c>
      <c r="D4">
        <v>4.4999999999999998E-2</v>
      </c>
      <c r="E4" t="s">
        <v>330</v>
      </c>
    </row>
    <row r="5" spans="2:10" x14ac:dyDescent="0.25">
      <c r="B5" t="s">
        <v>136</v>
      </c>
      <c r="C5" t="s">
        <v>62</v>
      </c>
      <c r="D5">
        <v>4.4999999999999998E-2</v>
      </c>
      <c r="E5" t="s">
        <v>330</v>
      </c>
    </row>
    <row r="6" spans="2:10" x14ac:dyDescent="0.25">
      <c r="B6" t="s">
        <v>136</v>
      </c>
      <c r="C6" t="s">
        <v>63</v>
      </c>
      <c r="D6">
        <v>4.4999999999999998E-2</v>
      </c>
      <c r="E6" t="s">
        <v>330</v>
      </c>
    </row>
    <row r="7" spans="2:10" x14ac:dyDescent="0.25">
      <c r="B7" t="s">
        <v>136</v>
      </c>
      <c r="C7" t="s">
        <v>64</v>
      </c>
      <c r="D7">
        <f>IF('Type de parois'!$C$41=1,0.035,0.035*J7)</f>
        <v>3.5000000000000003E-2</v>
      </c>
      <c r="E7" t="s">
        <v>330</v>
      </c>
      <c r="J7">
        <f>CHOOSE('Type de parois'!C45,'Type de parois'!D45,'Type de parois'!D46)</f>
        <v>0.92500000000000004</v>
      </c>
    </row>
    <row r="8" spans="2:10" x14ac:dyDescent="0.25">
      <c r="B8" t="s">
        <v>136</v>
      </c>
      <c r="C8" t="s">
        <v>65</v>
      </c>
      <c r="D8">
        <v>0.04</v>
      </c>
      <c r="E8" t="s">
        <v>330</v>
      </c>
    </row>
    <row r="9" spans="2:10" x14ac:dyDescent="0.25">
      <c r="B9" t="s">
        <v>136</v>
      </c>
      <c r="C9" t="s">
        <v>66</v>
      </c>
      <c r="D9">
        <v>5.5E-2</v>
      </c>
      <c r="E9" t="s">
        <v>330</v>
      </c>
    </row>
    <row r="10" spans="2:10" x14ac:dyDescent="0.25">
      <c r="B10" t="s">
        <v>136</v>
      </c>
      <c r="C10" t="s">
        <v>67</v>
      </c>
      <c r="D10">
        <v>0.06</v>
      </c>
      <c r="E10" t="s">
        <v>330</v>
      </c>
    </row>
    <row r="11" spans="2:10" x14ac:dyDescent="0.25">
      <c r="B11" t="s">
        <v>136</v>
      </c>
      <c r="C11" t="s">
        <v>68</v>
      </c>
      <c r="D11">
        <v>6.5000000000000002E-2</v>
      </c>
      <c r="E11" t="s">
        <v>330</v>
      </c>
    </row>
    <row r="12" spans="2:10" x14ac:dyDescent="0.25">
      <c r="B12" t="s">
        <v>136</v>
      </c>
      <c r="C12" t="s">
        <v>69</v>
      </c>
      <c r="D12">
        <v>0.09</v>
      </c>
      <c r="E12" t="s">
        <v>330</v>
      </c>
    </row>
  </sheetData>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8"/>
  <sheetViews>
    <sheetView workbookViewId="0">
      <selection activeCell="E6" sqref="E6"/>
    </sheetView>
  </sheetViews>
  <sheetFormatPr baseColWidth="10" defaultRowHeight="15" x14ac:dyDescent="0.25"/>
  <sheetData>
    <row r="1" spans="2:5" x14ac:dyDescent="0.25">
      <c r="B1" t="s">
        <v>137</v>
      </c>
      <c r="C1" t="s">
        <v>70</v>
      </c>
      <c r="D1">
        <v>1</v>
      </c>
      <c r="E1">
        <v>1</v>
      </c>
    </row>
    <row r="2" spans="2:5" x14ac:dyDescent="0.25">
      <c r="B2" t="s">
        <v>137</v>
      </c>
      <c r="C2" t="s">
        <v>71</v>
      </c>
      <c r="D2">
        <v>0.81</v>
      </c>
      <c r="E2">
        <v>1</v>
      </c>
    </row>
    <row r="3" spans="2:5" x14ac:dyDescent="0.25">
      <c r="B3" t="s">
        <v>137</v>
      </c>
      <c r="C3" t="s">
        <v>72</v>
      </c>
      <c r="D3">
        <v>1.2</v>
      </c>
      <c r="E3">
        <v>1.3</v>
      </c>
    </row>
    <row r="4" spans="2:5" x14ac:dyDescent="0.25">
      <c r="B4" t="s">
        <v>137</v>
      </c>
      <c r="C4" t="s">
        <v>23</v>
      </c>
      <c r="D4">
        <v>0.17</v>
      </c>
      <c r="E4">
        <v>0.17</v>
      </c>
    </row>
    <row r="5" spans="2:5" x14ac:dyDescent="0.25">
      <c r="B5" t="s">
        <v>137</v>
      </c>
      <c r="C5" t="s">
        <v>73</v>
      </c>
      <c r="D5">
        <v>0.19</v>
      </c>
      <c r="E5" t="s">
        <v>332</v>
      </c>
    </row>
    <row r="6" spans="2:5" x14ac:dyDescent="0.25">
      <c r="B6" t="s">
        <v>137</v>
      </c>
      <c r="C6" t="s">
        <v>74</v>
      </c>
      <c r="D6">
        <v>0.35</v>
      </c>
      <c r="E6">
        <v>0.5</v>
      </c>
    </row>
    <row r="7" spans="2:5" x14ac:dyDescent="0.25">
      <c r="B7" t="s">
        <v>137</v>
      </c>
      <c r="C7" t="s">
        <v>24</v>
      </c>
      <c r="D7">
        <v>0.7</v>
      </c>
      <c r="E7">
        <v>0.7</v>
      </c>
    </row>
    <row r="8" spans="2:5" x14ac:dyDescent="0.25">
      <c r="B8" t="s">
        <v>137</v>
      </c>
      <c r="C8" t="s">
        <v>75</v>
      </c>
      <c r="D8">
        <v>0.23</v>
      </c>
      <c r="E8">
        <v>0.23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F16"/>
  <sheetViews>
    <sheetView workbookViewId="0">
      <selection sqref="A1:IV16"/>
    </sheetView>
  </sheetViews>
  <sheetFormatPr baseColWidth="10" defaultRowHeight="15" x14ac:dyDescent="0.25"/>
  <cols>
    <col min="2" max="2" width="39.42578125" bestFit="1" customWidth="1"/>
    <col min="3" max="3" width="91.85546875" bestFit="1" customWidth="1"/>
  </cols>
  <sheetData>
    <row r="1" spans="2:6" x14ac:dyDescent="0.25">
      <c r="B1" t="s">
        <v>138</v>
      </c>
      <c r="C1" t="s">
        <v>76</v>
      </c>
      <c r="F1">
        <v>0.11</v>
      </c>
    </row>
    <row r="2" spans="2:6" x14ac:dyDescent="0.25">
      <c r="B2" t="s">
        <v>138</v>
      </c>
      <c r="C2" t="s">
        <v>77</v>
      </c>
      <c r="F2">
        <v>0.14000000000000001</v>
      </c>
    </row>
    <row r="3" spans="2:6" x14ac:dyDescent="0.25">
      <c r="B3" t="s">
        <v>138</v>
      </c>
      <c r="C3" t="s">
        <v>78</v>
      </c>
      <c r="F3">
        <v>0.2</v>
      </c>
    </row>
    <row r="4" spans="2:6" x14ac:dyDescent="0.25">
      <c r="B4" t="s">
        <v>138</v>
      </c>
      <c r="C4" t="s">
        <v>79</v>
      </c>
      <c r="F4">
        <v>0.3</v>
      </c>
    </row>
    <row r="5" spans="2:6" x14ac:dyDescent="0.25">
      <c r="B5" t="s">
        <v>138</v>
      </c>
      <c r="C5" t="s">
        <v>80</v>
      </c>
      <c r="F5">
        <v>0.35</v>
      </c>
    </row>
    <row r="6" spans="2:6" x14ac:dyDescent="0.25">
      <c r="B6" t="s">
        <v>138</v>
      </c>
      <c r="C6" t="s">
        <v>81</v>
      </c>
      <c r="F6">
        <v>0.45</v>
      </c>
    </row>
    <row r="7" spans="2:6" x14ac:dyDescent="0.25">
      <c r="B7" t="s">
        <v>138</v>
      </c>
      <c r="C7" t="s">
        <v>82</v>
      </c>
      <c r="F7">
        <v>0.08</v>
      </c>
    </row>
    <row r="8" spans="2:6" x14ac:dyDescent="0.25">
      <c r="B8" t="s">
        <v>138</v>
      </c>
      <c r="C8" t="s">
        <v>83</v>
      </c>
      <c r="F8">
        <v>0.11</v>
      </c>
    </row>
    <row r="9" spans="2:6" x14ac:dyDescent="0.25">
      <c r="B9" t="s">
        <v>138</v>
      </c>
      <c r="C9" t="s">
        <v>84</v>
      </c>
      <c r="F9">
        <v>0.13</v>
      </c>
    </row>
    <row r="10" spans="2:6" x14ac:dyDescent="0.25">
      <c r="B10" t="s">
        <v>138</v>
      </c>
      <c r="C10" t="s">
        <v>85</v>
      </c>
      <c r="F10">
        <v>0.16</v>
      </c>
    </row>
    <row r="11" spans="2:6" x14ac:dyDescent="0.25">
      <c r="B11" t="s">
        <v>138</v>
      </c>
      <c r="C11" t="s">
        <v>86</v>
      </c>
      <c r="F11">
        <v>0.19</v>
      </c>
    </row>
    <row r="12" spans="2:6" x14ac:dyDescent="0.25">
      <c r="B12" t="s">
        <v>138</v>
      </c>
      <c r="C12" t="s">
        <v>87</v>
      </c>
      <c r="F12">
        <v>0.11</v>
      </c>
    </row>
    <row r="13" spans="2:6" x14ac:dyDescent="0.25">
      <c r="B13" t="s">
        <v>138</v>
      </c>
      <c r="C13" t="s">
        <v>88</v>
      </c>
      <c r="F13">
        <v>0.13</v>
      </c>
    </row>
    <row r="14" spans="2:6" x14ac:dyDescent="0.25">
      <c r="B14" t="s">
        <v>138</v>
      </c>
      <c r="C14" t="s">
        <v>89</v>
      </c>
      <c r="F14">
        <v>0.15</v>
      </c>
    </row>
    <row r="15" spans="2:6" x14ac:dyDescent="0.25">
      <c r="B15" t="s">
        <v>138</v>
      </c>
      <c r="C15" t="s">
        <v>90</v>
      </c>
      <c r="F15">
        <v>0.05</v>
      </c>
    </row>
    <row r="16" spans="2:6" x14ac:dyDescent="0.25">
      <c r="B16" t="s">
        <v>138</v>
      </c>
      <c r="C16" t="s">
        <v>91</v>
      </c>
      <c r="F16">
        <v>0.08</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F50"/>
  <sheetViews>
    <sheetView workbookViewId="0">
      <selection activeCell="O12" sqref="O12"/>
    </sheetView>
  </sheetViews>
  <sheetFormatPr baseColWidth="10" defaultRowHeight="15" x14ac:dyDescent="0.25"/>
  <sheetData>
    <row r="1" spans="2:6" x14ac:dyDescent="0.25">
      <c r="B1" t="s">
        <v>246</v>
      </c>
      <c r="C1" t="s">
        <v>246</v>
      </c>
      <c r="D1" t="s">
        <v>246</v>
      </c>
      <c r="E1" t="s">
        <v>246</v>
      </c>
      <c r="F1" t="s">
        <v>246</v>
      </c>
    </row>
    <row r="2" spans="2:6" x14ac:dyDescent="0.25">
      <c r="B2" t="s">
        <v>246</v>
      </c>
      <c r="C2" t="s">
        <v>246</v>
      </c>
      <c r="D2" t="s">
        <v>246</v>
      </c>
      <c r="E2" t="s">
        <v>246</v>
      </c>
      <c r="F2" t="s">
        <v>246</v>
      </c>
    </row>
    <row r="3" spans="2:6" x14ac:dyDescent="0.25">
      <c r="B3" t="s">
        <v>246</v>
      </c>
      <c r="C3" t="s">
        <v>246</v>
      </c>
      <c r="D3" t="s">
        <v>246</v>
      </c>
      <c r="E3" t="s">
        <v>246</v>
      </c>
      <c r="F3" t="s">
        <v>246</v>
      </c>
    </row>
    <row r="4" spans="2:6" x14ac:dyDescent="0.25">
      <c r="B4" t="s">
        <v>246</v>
      </c>
      <c r="C4" t="s">
        <v>246</v>
      </c>
      <c r="D4" t="s">
        <v>246</v>
      </c>
      <c r="E4" t="s">
        <v>246</v>
      </c>
      <c r="F4" t="s">
        <v>246</v>
      </c>
    </row>
    <row r="5" spans="2:6" x14ac:dyDescent="0.25">
      <c r="B5" t="s">
        <v>246</v>
      </c>
      <c r="C5" t="s">
        <v>246</v>
      </c>
      <c r="D5" t="s">
        <v>246</v>
      </c>
      <c r="E5" t="s">
        <v>246</v>
      </c>
      <c r="F5" t="s">
        <v>246</v>
      </c>
    </row>
    <row r="6" spans="2:6" x14ac:dyDescent="0.25">
      <c r="B6" t="s">
        <v>246</v>
      </c>
      <c r="C6" t="s">
        <v>246</v>
      </c>
      <c r="D6" t="s">
        <v>246</v>
      </c>
      <c r="E6" t="s">
        <v>246</v>
      </c>
      <c r="F6" t="s">
        <v>246</v>
      </c>
    </row>
    <row r="7" spans="2:6" x14ac:dyDescent="0.25">
      <c r="B7" t="s">
        <v>246</v>
      </c>
      <c r="C7" t="s">
        <v>246</v>
      </c>
      <c r="D7" t="s">
        <v>246</v>
      </c>
      <c r="E7" t="s">
        <v>246</v>
      </c>
      <c r="F7" t="s">
        <v>246</v>
      </c>
    </row>
    <row r="8" spans="2:6" x14ac:dyDescent="0.25">
      <c r="B8" t="s">
        <v>246</v>
      </c>
      <c r="C8" t="s">
        <v>246</v>
      </c>
      <c r="D8" t="s">
        <v>246</v>
      </c>
      <c r="E8" t="s">
        <v>246</v>
      </c>
      <c r="F8" t="s">
        <v>246</v>
      </c>
    </row>
    <row r="9" spans="2:6" x14ac:dyDescent="0.25">
      <c r="B9" t="s">
        <v>246</v>
      </c>
      <c r="C9" t="s">
        <v>246</v>
      </c>
      <c r="D9" t="s">
        <v>246</v>
      </c>
      <c r="E9" t="s">
        <v>246</v>
      </c>
      <c r="F9" t="s">
        <v>246</v>
      </c>
    </row>
    <row r="10" spans="2:6" x14ac:dyDescent="0.25">
      <c r="B10" t="s">
        <v>246</v>
      </c>
      <c r="C10" t="s">
        <v>246</v>
      </c>
      <c r="D10" t="s">
        <v>246</v>
      </c>
      <c r="E10" t="s">
        <v>246</v>
      </c>
      <c r="F10" t="s">
        <v>246</v>
      </c>
    </row>
    <row r="11" spans="2:6" x14ac:dyDescent="0.25">
      <c r="B11" t="s">
        <v>246</v>
      </c>
      <c r="C11" t="s">
        <v>246</v>
      </c>
      <c r="D11" t="s">
        <v>246</v>
      </c>
      <c r="E11" t="s">
        <v>246</v>
      </c>
      <c r="F11" t="s">
        <v>246</v>
      </c>
    </row>
    <row r="12" spans="2:6" x14ac:dyDescent="0.25">
      <c r="B12" t="s">
        <v>246</v>
      </c>
      <c r="C12" t="s">
        <v>246</v>
      </c>
      <c r="D12" t="s">
        <v>246</v>
      </c>
      <c r="E12" t="s">
        <v>246</v>
      </c>
      <c r="F12" t="s">
        <v>246</v>
      </c>
    </row>
    <row r="13" spans="2:6" x14ac:dyDescent="0.25">
      <c r="B13" t="s">
        <v>246</v>
      </c>
      <c r="C13" t="s">
        <v>246</v>
      </c>
      <c r="D13" t="s">
        <v>246</v>
      </c>
      <c r="E13" t="s">
        <v>246</v>
      </c>
      <c r="F13" t="s">
        <v>246</v>
      </c>
    </row>
    <row r="14" spans="2:6" x14ac:dyDescent="0.25">
      <c r="B14" t="s">
        <v>246</v>
      </c>
      <c r="C14" t="s">
        <v>246</v>
      </c>
      <c r="D14" t="s">
        <v>246</v>
      </c>
      <c r="E14" t="s">
        <v>246</v>
      </c>
      <c r="F14" t="s">
        <v>246</v>
      </c>
    </row>
    <row r="15" spans="2:6" x14ac:dyDescent="0.25">
      <c r="B15" t="s">
        <v>246</v>
      </c>
      <c r="C15" t="s">
        <v>246</v>
      </c>
      <c r="D15" t="s">
        <v>246</v>
      </c>
      <c r="E15" t="s">
        <v>246</v>
      </c>
      <c r="F15" t="s">
        <v>246</v>
      </c>
    </row>
    <row r="16" spans="2:6" x14ac:dyDescent="0.25">
      <c r="B16" t="s">
        <v>246</v>
      </c>
      <c r="C16" t="s">
        <v>246</v>
      </c>
      <c r="D16" t="s">
        <v>246</v>
      </c>
      <c r="E16" t="s">
        <v>246</v>
      </c>
      <c r="F16" t="s">
        <v>246</v>
      </c>
    </row>
    <row r="17" spans="2:6" x14ac:dyDescent="0.25">
      <c r="B17" t="s">
        <v>246</v>
      </c>
      <c r="C17" t="s">
        <v>246</v>
      </c>
      <c r="D17" t="s">
        <v>246</v>
      </c>
      <c r="E17" t="s">
        <v>246</v>
      </c>
      <c r="F17" t="s">
        <v>246</v>
      </c>
    </row>
    <row r="18" spans="2:6" x14ac:dyDescent="0.25">
      <c r="B18" t="s">
        <v>246</v>
      </c>
      <c r="C18" t="s">
        <v>246</v>
      </c>
      <c r="D18" t="s">
        <v>246</v>
      </c>
      <c r="E18" t="s">
        <v>246</v>
      </c>
      <c r="F18" t="s">
        <v>246</v>
      </c>
    </row>
    <row r="19" spans="2:6" x14ac:dyDescent="0.25">
      <c r="B19" t="s">
        <v>246</v>
      </c>
      <c r="C19" t="s">
        <v>246</v>
      </c>
      <c r="D19" t="s">
        <v>246</v>
      </c>
      <c r="E19" t="s">
        <v>246</v>
      </c>
      <c r="F19" t="s">
        <v>246</v>
      </c>
    </row>
    <row r="20" spans="2:6" x14ac:dyDescent="0.25">
      <c r="B20" t="s">
        <v>246</v>
      </c>
      <c r="C20" t="s">
        <v>246</v>
      </c>
      <c r="D20" t="s">
        <v>246</v>
      </c>
      <c r="E20" t="s">
        <v>246</v>
      </c>
      <c r="F20" t="s">
        <v>246</v>
      </c>
    </row>
    <row r="21" spans="2:6" x14ac:dyDescent="0.25">
      <c r="B21" t="s">
        <v>246</v>
      </c>
      <c r="C21" t="s">
        <v>246</v>
      </c>
      <c r="D21" t="s">
        <v>246</v>
      </c>
      <c r="E21" t="s">
        <v>246</v>
      </c>
      <c r="F21" t="s">
        <v>246</v>
      </c>
    </row>
    <row r="22" spans="2:6" x14ac:dyDescent="0.25">
      <c r="B22" t="s">
        <v>246</v>
      </c>
      <c r="C22" t="s">
        <v>246</v>
      </c>
      <c r="D22" t="s">
        <v>246</v>
      </c>
      <c r="E22" t="s">
        <v>246</v>
      </c>
      <c r="F22" t="s">
        <v>246</v>
      </c>
    </row>
    <row r="23" spans="2:6" x14ac:dyDescent="0.25">
      <c r="B23" t="s">
        <v>246</v>
      </c>
      <c r="C23" t="s">
        <v>246</v>
      </c>
      <c r="D23" t="s">
        <v>246</v>
      </c>
      <c r="E23" t="s">
        <v>246</v>
      </c>
      <c r="F23" t="s">
        <v>246</v>
      </c>
    </row>
    <row r="24" spans="2:6" x14ac:dyDescent="0.25">
      <c r="B24" t="s">
        <v>246</v>
      </c>
      <c r="C24" t="s">
        <v>246</v>
      </c>
      <c r="D24" t="s">
        <v>246</v>
      </c>
      <c r="E24" t="s">
        <v>246</v>
      </c>
      <c r="F24" t="s">
        <v>246</v>
      </c>
    </row>
    <row r="25" spans="2:6" x14ac:dyDescent="0.25">
      <c r="B25" t="s">
        <v>246</v>
      </c>
      <c r="C25" t="s">
        <v>246</v>
      </c>
      <c r="D25" t="s">
        <v>246</v>
      </c>
      <c r="E25" t="s">
        <v>246</v>
      </c>
      <c r="F25" t="s">
        <v>246</v>
      </c>
    </row>
    <row r="26" spans="2:6" x14ac:dyDescent="0.25">
      <c r="B26" t="s">
        <v>246</v>
      </c>
      <c r="C26" t="s">
        <v>246</v>
      </c>
      <c r="D26" t="s">
        <v>246</v>
      </c>
      <c r="E26" t="s">
        <v>246</v>
      </c>
      <c r="F26" t="s">
        <v>246</v>
      </c>
    </row>
    <row r="27" spans="2:6" x14ac:dyDescent="0.25">
      <c r="B27" t="s">
        <v>246</v>
      </c>
      <c r="C27" t="s">
        <v>246</v>
      </c>
      <c r="D27" t="s">
        <v>246</v>
      </c>
      <c r="E27" t="s">
        <v>246</v>
      </c>
      <c r="F27" t="s">
        <v>246</v>
      </c>
    </row>
    <row r="28" spans="2:6" x14ac:dyDescent="0.25">
      <c r="B28" t="s">
        <v>246</v>
      </c>
      <c r="C28" t="s">
        <v>246</v>
      </c>
      <c r="D28" t="s">
        <v>246</v>
      </c>
      <c r="E28" t="s">
        <v>246</v>
      </c>
      <c r="F28" t="s">
        <v>246</v>
      </c>
    </row>
    <row r="29" spans="2:6" x14ac:dyDescent="0.25">
      <c r="B29" t="s">
        <v>246</v>
      </c>
      <c r="C29" t="s">
        <v>246</v>
      </c>
      <c r="D29" t="s">
        <v>246</v>
      </c>
      <c r="E29" t="s">
        <v>246</v>
      </c>
      <c r="F29" t="s">
        <v>246</v>
      </c>
    </row>
    <row r="30" spans="2:6" x14ac:dyDescent="0.25">
      <c r="B30" t="s">
        <v>246</v>
      </c>
      <c r="C30" t="s">
        <v>246</v>
      </c>
      <c r="D30" t="s">
        <v>246</v>
      </c>
      <c r="E30" t="s">
        <v>246</v>
      </c>
      <c r="F30" t="s">
        <v>246</v>
      </c>
    </row>
    <row r="31" spans="2:6" x14ac:dyDescent="0.25">
      <c r="B31" t="s">
        <v>246</v>
      </c>
      <c r="C31" t="s">
        <v>246</v>
      </c>
      <c r="D31" t="s">
        <v>246</v>
      </c>
      <c r="E31" t="s">
        <v>246</v>
      </c>
      <c r="F31" t="s">
        <v>246</v>
      </c>
    </row>
    <row r="32" spans="2:6" x14ac:dyDescent="0.25">
      <c r="B32" t="s">
        <v>246</v>
      </c>
      <c r="C32" t="s">
        <v>246</v>
      </c>
      <c r="D32" t="s">
        <v>246</v>
      </c>
      <c r="E32" t="s">
        <v>246</v>
      </c>
      <c r="F32" t="s">
        <v>246</v>
      </c>
    </row>
    <row r="33" spans="2:6" x14ac:dyDescent="0.25">
      <c r="B33" t="s">
        <v>246</v>
      </c>
      <c r="C33" t="s">
        <v>246</v>
      </c>
      <c r="D33" t="s">
        <v>246</v>
      </c>
      <c r="E33" t="s">
        <v>246</v>
      </c>
      <c r="F33" t="s">
        <v>246</v>
      </c>
    </row>
    <row r="34" spans="2:6" x14ac:dyDescent="0.25">
      <c r="B34" t="s">
        <v>246</v>
      </c>
      <c r="C34" t="s">
        <v>246</v>
      </c>
      <c r="D34" t="s">
        <v>246</v>
      </c>
      <c r="E34" t="s">
        <v>246</v>
      </c>
      <c r="F34" t="s">
        <v>246</v>
      </c>
    </row>
    <row r="35" spans="2:6" x14ac:dyDescent="0.25">
      <c r="B35" t="s">
        <v>246</v>
      </c>
      <c r="C35" t="s">
        <v>246</v>
      </c>
      <c r="D35" t="s">
        <v>246</v>
      </c>
      <c r="E35" t="s">
        <v>246</v>
      </c>
      <c r="F35" t="s">
        <v>246</v>
      </c>
    </row>
    <row r="36" spans="2:6" x14ac:dyDescent="0.25">
      <c r="B36" t="s">
        <v>246</v>
      </c>
      <c r="C36" t="s">
        <v>246</v>
      </c>
      <c r="D36" t="s">
        <v>246</v>
      </c>
      <c r="E36" t="s">
        <v>246</v>
      </c>
      <c r="F36" t="s">
        <v>246</v>
      </c>
    </row>
    <row r="37" spans="2:6" x14ac:dyDescent="0.25">
      <c r="B37" t="s">
        <v>246</v>
      </c>
      <c r="C37" t="s">
        <v>246</v>
      </c>
      <c r="D37" t="s">
        <v>246</v>
      </c>
      <c r="E37" t="s">
        <v>246</v>
      </c>
      <c r="F37" t="s">
        <v>246</v>
      </c>
    </row>
    <row r="38" spans="2:6" x14ac:dyDescent="0.25">
      <c r="B38" t="s">
        <v>246</v>
      </c>
      <c r="C38" t="s">
        <v>246</v>
      </c>
      <c r="D38" t="s">
        <v>246</v>
      </c>
      <c r="E38" t="s">
        <v>246</v>
      </c>
      <c r="F38" t="s">
        <v>246</v>
      </c>
    </row>
    <row r="39" spans="2:6" x14ac:dyDescent="0.25">
      <c r="B39" t="s">
        <v>246</v>
      </c>
      <c r="C39" t="s">
        <v>246</v>
      </c>
      <c r="D39" t="s">
        <v>246</v>
      </c>
      <c r="E39" t="s">
        <v>246</v>
      </c>
      <c r="F39" t="s">
        <v>246</v>
      </c>
    </row>
    <row r="40" spans="2:6" x14ac:dyDescent="0.25">
      <c r="B40" t="s">
        <v>246</v>
      </c>
      <c r="C40" t="s">
        <v>246</v>
      </c>
      <c r="D40" t="s">
        <v>246</v>
      </c>
      <c r="E40" t="s">
        <v>246</v>
      </c>
      <c r="F40" t="s">
        <v>246</v>
      </c>
    </row>
    <row r="41" spans="2:6" x14ac:dyDescent="0.25">
      <c r="B41" t="s">
        <v>246</v>
      </c>
      <c r="C41" t="s">
        <v>246</v>
      </c>
      <c r="D41" t="s">
        <v>246</v>
      </c>
      <c r="E41" t="s">
        <v>246</v>
      </c>
      <c r="F41" t="s">
        <v>246</v>
      </c>
    </row>
    <row r="42" spans="2:6" x14ac:dyDescent="0.25">
      <c r="B42" t="s">
        <v>246</v>
      </c>
      <c r="C42" t="s">
        <v>246</v>
      </c>
      <c r="D42" t="s">
        <v>246</v>
      </c>
      <c r="E42" t="s">
        <v>246</v>
      </c>
      <c r="F42" t="s">
        <v>246</v>
      </c>
    </row>
    <row r="43" spans="2:6" x14ac:dyDescent="0.25">
      <c r="B43" t="s">
        <v>246</v>
      </c>
      <c r="C43" t="s">
        <v>246</v>
      </c>
      <c r="D43" t="s">
        <v>246</v>
      </c>
      <c r="E43" t="s">
        <v>246</v>
      </c>
      <c r="F43" t="s">
        <v>246</v>
      </c>
    </row>
    <row r="44" spans="2:6" x14ac:dyDescent="0.25">
      <c r="B44" t="s">
        <v>246</v>
      </c>
      <c r="C44" t="s">
        <v>246</v>
      </c>
      <c r="D44" t="s">
        <v>246</v>
      </c>
      <c r="E44" t="s">
        <v>246</v>
      </c>
      <c r="F44" t="s">
        <v>246</v>
      </c>
    </row>
    <row r="45" spans="2:6" x14ac:dyDescent="0.25">
      <c r="B45" t="s">
        <v>246</v>
      </c>
      <c r="C45" t="s">
        <v>246</v>
      </c>
      <c r="D45" t="s">
        <v>246</v>
      </c>
      <c r="E45" t="s">
        <v>246</v>
      </c>
      <c r="F45" t="s">
        <v>246</v>
      </c>
    </row>
    <row r="46" spans="2:6" x14ac:dyDescent="0.25">
      <c r="B46" t="s">
        <v>246</v>
      </c>
      <c r="C46" t="s">
        <v>246</v>
      </c>
      <c r="D46" t="s">
        <v>246</v>
      </c>
      <c r="E46" t="s">
        <v>246</v>
      </c>
      <c r="F46" t="s">
        <v>246</v>
      </c>
    </row>
    <row r="47" spans="2:6" x14ac:dyDescent="0.25">
      <c r="B47" t="s">
        <v>246</v>
      </c>
      <c r="C47" t="s">
        <v>246</v>
      </c>
      <c r="D47" t="s">
        <v>246</v>
      </c>
      <c r="E47" t="s">
        <v>246</v>
      </c>
      <c r="F47" t="s">
        <v>246</v>
      </c>
    </row>
    <row r="48" spans="2:6" x14ac:dyDescent="0.25">
      <c r="B48" t="s">
        <v>246</v>
      </c>
      <c r="C48" t="s">
        <v>246</v>
      </c>
      <c r="D48" t="s">
        <v>246</v>
      </c>
      <c r="E48" t="s">
        <v>246</v>
      </c>
      <c r="F48" t="s">
        <v>246</v>
      </c>
    </row>
    <row r="49" spans="2:6" x14ac:dyDescent="0.25">
      <c r="B49" t="s">
        <v>246</v>
      </c>
      <c r="C49" t="s">
        <v>246</v>
      </c>
      <c r="D49" t="s">
        <v>246</v>
      </c>
      <c r="E49" t="s">
        <v>246</v>
      </c>
      <c r="F49" t="s">
        <v>246</v>
      </c>
    </row>
    <row r="50" spans="2:6" x14ac:dyDescent="0.25">
      <c r="B50" t="s">
        <v>246</v>
      </c>
      <c r="C50" t="s">
        <v>246</v>
      </c>
      <c r="D50" t="s">
        <v>246</v>
      </c>
      <c r="E50" t="s">
        <v>246</v>
      </c>
      <c r="F50" t="s">
        <v>246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G29"/>
  <sheetViews>
    <sheetView showGridLines="0" showRowColHeaders="0" workbookViewId="0">
      <selection activeCell="I10" sqref="A1:IV65536"/>
    </sheetView>
  </sheetViews>
  <sheetFormatPr baseColWidth="10" defaultRowHeight="15" x14ac:dyDescent="0.25"/>
  <cols>
    <col min="1" max="1" width="5.85546875" customWidth="1"/>
    <col min="2" max="4" width="4.7109375" customWidth="1"/>
    <col min="5" max="5" width="37.42578125" customWidth="1"/>
    <col min="6" max="6" width="100.7109375" customWidth="1"/>
    <col min="7" max="7" width="4.7109375" customWidth="1"/>
  </cols>
  <sheetData>
    <row r="1" spans="2:7" ht="15.75" thickBot="1" x14ac:dyDescent="0.3"/>
    <row r="2" spans="2:7" ht="16.5" thickTop="1" thickBot="1" x14ac:dyDescent="0.3">
      <c r="B2" s="3"/>
      <c r="C2" s="4"/>
      <c r="D2" s="4"/>
      <c r="E2" s="4"/>
      <c r="F2" s="4"/>
      <c r="G2" s="5"/>
    </row>
    <row r="3" spans="2:7" ht="15.75" thickBot="1" x14ac:dyDescent="0.3">
      <c r="B3" s="6"/>
      <c r="C3" s="121" t="s">
        <v>371</v>
      </c>
      <c r="D3" s="122"/>
      <c r="E3" s="122"/>
      <c r="F3" s="123"/>
      <c r="G3" s="8"/>
    </row>
    <row r="4" spans="2:7" x14ac:dyDescent="0.25">
      <c r="B4" s="6"/>
      <c r="C4" s="12"/>
      <c r="D4" s="12"/>
      <c r="E4" s="12"/>
      <c r="F4" s="12"/>
      <c r="G4" s="8"/>
    </row>
    <row r="5" spans="2:7" s="39" customFormat="1" ht="45" customHeight="1" x14ac:dyDescent="0.25">
      <c r="B5" s="37"/>
      <c r="C5" s="124" t="s">
        <v>381</v>
      </c>
      <c r="D5" s="125"/>
      <c r="E5" s="125"/>
      <c r="F5" s="125"/>
      <c r="G5" s="38"/>
    </row>
    <row r="6" spans="2:7" x14ac:dyDescent="0.25">
      <c r="B6" s="6"/>
      <c r="C6" s="12"/>
      <c r="D6" s="12"/>
      <c r="E6" s="12"/>
      <c r="F6" s="12"/>
      <c r="G6" s="8"/>
    </row>
    <row r="7" spans="2:7" ht="30" customHeight="1" x14ac:dyDescent="0.25">
      <c r="B7" s="6"/>
      <c r="C7" s="126" t="s">
        <v>382</v>
      </c>
      <c r="D7" s="126"/>
      <c r="E7" s="126"/>
      <c r="F7" s="126"/>
      <c r="G7" s="8"/>
    </row>
    <row r="8" spans="2:7" x14ac:dyDescent="0.25">
      <c r="B8" s="6"/>
      <c r="C8" s="12"/>
      <c r="D8" s="12"/>
      <c r="E8" s="12"/>
      <c r="F8" s="12"/>
      <c r="G8" s="8"/>
    </row>
    <row r="9" spans="2:7" x14ac:dyDescent="0.25">
      <c r="B9" s="6"/>
      <c r="C9" s="127" t="s">
        <v>380</v>
      </c>
      <c r="D9" s="128"/>
      <c r="E9" s="128"/>
      <c r="F9" s="128"/>
      <c r="G9" s="8"/>
    </row>
    <row r="10" spans="2:7" ht="18" x14ac:dyDescent="0.35">
      <c r="B10" s="6"/>
      <c r="C10" s="12"/>
      <c r="D10" s="128" t="s">
        <v>372</v>
      </c>
      <c r="E10" s="128"/>
      <c r="F10" s="128"/>
      <c r="G10" s="8"/>
    </row>
    <row r="11" spans="2:7" ht="18" x14ac:dyDescent="0.35">
      <c r="B11" s="6"/>
      <c r="C11" s="12"/>
      <c r="D11" s="128" t="s">
        <v>373</v>
      </c>
      <c r="E11" s="128"/>
      <c r="F11" s="128"/>
      <c r="G11" s="8"/>
    </row>
    <row r="12" spans="2:7" x14ac:dyDescent="0.25">
      <c r="B12" s="6"/>
      <c r="C12" s="12"/>
      <c r="D12" s="12"/>
      <c r="E12" s="129" t="s">
        <v>374</v>
      </c>
      <c r="F12" s="129"/>
      <c r="G12" s="8"/>
    </row>
    <row r="13" spans="2:7" x14ac:dyDescent="0.25">
      <c r="B13" s="6"/>
      <c r="C13" s="12"/>
      <c r="D13" s="12"/>
      <c r="E13" s="129" t="s">
        <v>375</v>
      </c>
      <c r="F13" s="129"/>
      <c r="G13" s="8"/>
    </row>
    <row r="14" spans="2:7" ht="15.75" thickBot="1" x14ac:dyDescent="0.3">
      <c r="B14" s="9"/>
      <c r="C14" s="32"/>
      <c r="D14" s="32"/>
      <c r="E14" s="32"/>
      <c r="F14" s="32"/>
      <c r="G14" s="11"/>
    </row>
    <row r="15" spans="2:7" ht="16.5" thickTop="1" thickBot="1" x14ac:dyDescent="0.3">
      <c r="C15" s="33"/>
      <c r="D15" s="33"/>
      <c r="E15" s="33"/>
      <c r="F15" s="33"/>
    </row>
    <row r="16" spans="2:7" ht="16.5" thickTop="1" thickBot="1" x14ac:dyDescent="0.3">
      <c r="B16" s="3"/>
      <c r="C16" s="34"/>
      <c r="D16" s="34"/>
      <c r="E16" s="34"/>
      <c r="F16" s="34"/>
      <c r="G16" s="5"/>
    </row>
    <row r="17" spans="2:7" ht="18.75" thickBot="1" x14ac:dyDescent="0.4">
      <c r="B17" s="6"/>
      <c r="C17" s="121" t="s">
        <v>376</v>
      </c>
      <c r="D17" s="122"/>
      <c r="E17" s="122"/>
      <c r="F17" s="123"/>
      <c r="G17" s="8"/>
    </row>
    <row r="18" spans="2:7" x14ac:dyDescent="0.25">
      <c r="B18" s="6"/>
      <c r="C18" s="12"/>
      <c r="D18" s="12"/>
      <c r="E18" s="12"/>
      <c r="F18" s="12"/>
      <c r="G18" s="8"/>
    </row>
    <row r="19" spans="2:7" ht="18" x14ac:dyDescent="0.35">
      <c r="B19" s="6"/>
      <c r="C19" s="127" t="s">
        <v>379</v>
      </c>
      <c r="D19" s="127"/>
      <c r="E19" s="127"/>
      <c r="F19" s="127"/>
      <c r="G19" s="8"/>
    </row>
    <row r="20" spans="2:7" x14ac:dyDescent="0.25">
      <c r="B20" s="6"/>
      <c r="C20" s="12"/>
      <c r="D20" s="12"/>
      <c r="E20" s="12"/>
      <c r="F20" s="12"/>
      <c r="G20" s="8"/>
    </row>
    <row r="21" spans="2:7" s="42" customFormat="1" ht="30" customHeight="1" x14ac:dyDescent="0.25">
      <c r="B21" s="40"/>
      <c r="C21" s="130" t="s">
        <v>383</v>
      </c>
      <c r="D21" s="131"/>
      <c r="E21" s="131"/>
      <c r="F21" s="131"/>
      <c r="G21" s="41"/>
    </row>
    <row r="22" spans="2:7" x14ac:dyDescent="0.25">
      <c r="B22" s="6"/>
      <c r="C22" s="35"/>
      <c r="D22" s="132" t="s">
        <v>377</v>
      </c>
      <c r="E22" s="132"/>
      <c r="F22" s="132"/>
      <c r="G22" s="8"/>
    </row>
    <row r="23" spans="2:7" ht="30" customHeight="1" x14ac:dyDescent="0.25">
      <c r="B23" s="6"/>
      <c r="C23" s="35"/>
      <c r="D23" s="130" t="s">
        <v>384</v>
      </c>
      <c r="E23" s="130"/>
      <c r="F23" s="130"/>
      <c r="G23" s="8"/>
    </row>
    <row r="24" spans="2:7" x14ac:dyDescent="0.25">
      <c r="B24" s="6"/>
      <c r="C24" s="35"/>
      <c r="D24" s="35"/>
      <c r="E24" s="36"/>
      <c r="F24" s="12"/>
      <c r="G24" s="8"/>
    </row>
    <row r="25" spans="2:7" s="42" customFormat="1" ht="30" customHeight="1" x14ac:dyDescent="0.25">
      <c r="B25" s="40"/>
      <c r="C25" s="130" t="s">
        <v>385</v>
      </c>
      <c r="D25" s="131"/>
      <c r="E25" s="131"/>
      <c r="F25" s="131"/>
      <c r="G25" s="41"/>
    </row>
    <row r="26" spans="2:7" x14ac:dyDescent="0.25">
      <c r="B26" s="6"/>
      <c r="C26" s="35"/>
      <c r="D26" s="132" t="s">
        <v>378</v>
      </c>
      <c r="E26" s="132"/>
      <c r="F26" s="132"/>
      <c r="G26" s="8"/>
    </row>
    <row r="27" spans="2:7" s="42" customFormat="1" ht="30" customHeight="1" x14ac:dyDescent="0.25">
      <c r="B27" s="40"/>
      <c r="C27" s="43"/>
      <c r="D27" s="130" t="s">
        <v>386</v>
      </c>
      <c r="E27" s="130"/>
      <c r="F27" s="130"/>
      <c r="G27" s="41"/>
    </row>
    <row r="28" spans="2:7" ht="15.75" thickBot="1" x14ac:dyDescent="0.3">
      <c r="B28" s="9"/>
      <c r="C28" s="10"/>
      <c r="D28" s="10"/>
      <c r="E28" s="10"/>
      <c r="F28" s="10"/>
      <c r="G28" s="11"/>
    </row>
    <row r="29" spans="2:7" ht="15.75" thickTop="1" x14ac:dyDescent="0.25"/>
  </sheetData>
  <sheetProtection sheet="1" objects="1" scenarios="1" selectLockedCells="1" selectUnlockedCells="1"/>
  <mergeCells count="16">
    <mergeCell ref="D27:F27"/>
    <mergeCell ref="C19:F19"/>
    <mergeCell ref="C21:F21"/>
    <mergeCell ref="D22:F22"/>
    <mergeCell ref="D23:F23"/>
    <mergeCell ref="C25:F25"/>
    <mergeCell ref="D26:F26"/>
    <mergeCell ref="C3:F3"/>
    <mergeCell ref="C17:F17"/>
    <mergeCell ref="C5:F5"/>
    <mergeCell ref="C7:F7"/>
    <mergeCell ref="C9:F9"/>
    <mergeCell ref="D10:F10"/>
    <mergeCell ref="D11:F11"/>
    <mergeCell ref="E12:F12"/>
    <mergeCell ref="E13:F1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24"/>
  <sheetViews>
    <sheetView workbookViewId="0">
      <selection activeCell="B6" sqref="B6"/>
    </sheetView>
  </sheetViews>
  <sheetFormatPr baseColWidth="10" defaultRowHeight="15" x14ac:dyDescent="0.25"/>
  <cols>
    <col min="1" max="1" width="41.42578125" style="2" bestFit="1" customWidth="1"/>
  </cols>
  <sheetData>
    <row r="1" spans="1:2" x14ac:dyDescent="0.25">
      <c r="A1" s="2" t="s">
        <v>247</v>
      </c>
      <c r="B1">
        <f>(100-Parois!G7)/100</f>
        <v>1</v>
      </c>
    </row>
    <row r="2" spans="1:2" x14ac:dyDescent="0.25">
      <c r="A2" s="2" t="s">
        <v>248</v>
      </c>
      <c r="B2">
        <f>SUM(Parois!N56:N64)</f>
        <v>0.17</v>
      </c>
    </row>
    <row r="3" spans="1:2" x14ac:dyDescent="0.25">
      <c r="A3" s="2" t="s">
        <v>252</v>
      </c>
      <c r="B3">
        <f>B1/B2</f>
        <v>5.8823529411764701</v>
      </c>
    </row>
    <row r="5" spans="1:2" x14ac:dyDescent="0.25">
      <c r="A5" s="2" t="s">
        <v>249</v>
      </c>
      <c r="B5">
        <f>Parois!G7/100</f>
        <v>0</v>
      </c>
    </row>
    <row r="6" spans="1:2" x14ac:dyDescent="0.25">
      <c r="A6" s="2" t="s">
        <v>250</v>
      </c>
      <c r="B6">
        <f>SUM(Parois!N81:N89)</f>
        <v>0.17</v>
      </c>
    </row>
    <row r="7" spans="1:2" x14ac:dyDescent="0.25">
      <c r="A7" s="2" t="s">
        <v>253</v>
      </c>
      <c r="B7">
        <f>B5/B6</f>
        <v>0</v>
      </c>
    </row>
    <row r="9" spans="1:2" x14ac:dyDescent="0.25">
      <c r="A9" s="2" t="s">
        <v>251</v>
      </c>
      <c r="B9">
        <f>IF(B6&lt;&gt;0,1/(B3+B7),B2)</f>
        <v>0.17</v>
      </c>
    </row>
    <row r="11" spans="1:2" x14ac:dyDescent="0.25">
      <c r="A11" s="2" t="s">
        <v>254</v>
      </c>
    </row>
    <row r="12" spans="1:2" x14ac:dyDescent="0.25">
      <c r="A12" s="2" t="s">
        <v>255</v>
      </c>
      <c r="B12">
        <f>Parois!N81</f>
        <v>0.13</v>
      </c>
    </row>
    <row r="13" spans="1:2" x14ac:dyDescent="0.25">
      <c r="A13" s="2" t="s">
        <v>238</v>
      </c>
      <c r="B13">
        <f>IF(AND(Parois!N57=0,Parois!N82=0),0,IF(Parois!N57=0,1/('Calcul R non homogène'!$B$5/Parois!N82),IF(Parois!N82=0,1/($B$1/Parois!N57),1/(($B$1/Parois!N57)+('Calcul R non homogène'!$B$5/Parois!N82)))))</f>
        <v>0</v>
      </c>
    </row>
    <row r="14" spans="1:2" x14ac:dyDescent="0.25">
      <c r="A14" s="2" t="s">
        <v>239</v>
      </c>
      <c r="B14">
        <f>IF(AND(Parois!N58=0,Parois!N83=0),0,IF(Parois!N58=0,1/('Calcul R non homogène'!$B$5/Parois!N83),IF(Parois!N83=0,1/($B$1/Parois!N58),1/(($B$1/Parois!N58)+('Calcul R non homogène'!$B$5/Parois!N83)))))</f>
        <v>0</v>
      </c>
    </row>
    <row r="15" spans="1:2" x14ac:dyDescent="0.25">
      <c r="A15" s="2" t="s">
        <v>240</v>
      </c>
      <c r="B15">
        <f>IF(AND(Parois!N59=0,Parois!N84=0),0,IF(Parois!N59=0,1/('Calcul R non homogène'!$B$5/Parois!N84),IF(Parois!N84=0,1/($B$1/Parois!N59),1/(($B$1/Parois!N59)+('Calcul R non homogène'!$B$5/Parois!N84)))))</f>
        <v>0</v>
      </c>
    </row>
    <row r="16" spans="1:2" x14ac:dyDescent="0.25">
      <c r="A16" s="2" t="s">
        <v>241</v>
      </c>
      <c r="B16">
        <f>IF(AND(Parois!N60=0,Parois!N85=0),0,IF(Parois!N60=0,1/('Calcul R non homogène'!$B$5/Parois!N85),IF(Parois!N85=0,1/($B$1/Parois!N60),1/(($B$1/Parois!N60)+('Calcul R non homogène'!$B$5/Parois!N85)))))</f>
        <v>0</v>
      </c>
    </row>
    <row r="17" spans="1:2" x14ac:dyDescent="0.25">
      <c r="A17" s="2" t="s">
        <v>242</v>
      </c>
      <c r="B17">
        <f>IF(AND(Parois!N61=0,Parois!N86=0),0,IF(Parois!N61=0,1/('Calcul R non homogène'!$B$5/Parois!N86),IF(Parois!N86=0,1/($B$1/Parois!N61),1/(($B$1/Parois!N61)+('Calcul R non homogène'!$B$5/Parois!N86)))))</f>
        <v>0</v>
      </c>
    </row>
    <row r="18" spans="1:2" x14ac:dyDescent="0.25">
      <c r="A18" s="2" t="s">
        <v>243</v>
      </c>
      <c r="B18">
        <f>IF(AND(Parois!N62=0,Parois!N87=0),0,IF(Parois!N62=0,1/('Calcul R non homogène'!$B$5/Parois!N87),IF(Parois!N87=0,1/($B$1/Parois!N62),1/(($B$1/Parois!N62)+('Calcul R non homogène'!$B$5/Parois!N87)))))</f>
        <v>0</v>
      </c>
    </row>
    <row r="19" spans="1:2" x14ac:dyDescent="0.25">
      <c r="A19" s="2" t="s">
        <v>244</v>
      </c>
      <c r="B19">
        <f>IF(AND(Parois!N63=0,Parois!N88=0),0,IF(Parois!N63=0,1/('Calcul R non homogène'!$B$5/Parois!N88),IF(Parois!N88=0,1/($B$1/Parois!N63),1/(($B$1/Parois!N63)+('Calcul R non homogène'!$B$5/Parois!N88)))))</f>
        <v>0</v>
      </c>
    </row>
    <row r="20" spans="1:2" x14ac:dyDescent="0.25">
      <c r="A20" s="2" t="s">
        <v>256</v>
      </c>
      <c r="B20">
        <f>Parois!N89</f>
        <v>0.04</v>
      </c>
    </row>
    <row r="22" spans="1:2" x14ac:dyDescent="0.25">
      <c r="A22" s="2" t="s">
        <v>257</v>
      </c>
      <c r="B22">
        <f>SUM(B12:B20)</f>
        <v>0.17</v>
      </c>
    </row>
    <row r="24" spans="1:2" x14ac:dyDescent="0.25">
      <c r="A24" s="2" t="s">
        <v>258</v>
      </c>
      <c r="B24">
        <f>(B9+B22)/2</f>
        <v>0.17</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25"/>
  <sheetViews>
    <sheetView workbookViewId="0">
      <selection activeCell="B5" sqref="B5"/>
    </sheetView>
  </sheetViews>
  <sheetFormatPr baseColWidth="10" defaultRowHeight="15" x14ac:dyDescent="0.25"/>
  <cols>
    <col min="1" max="1" width="71.140625" bestFit="1" customWidth="1"/>
    <col min="2" max="2" width="10.28515625" bestFit="1" customWidth="1"/>
    <col min="3" max="3" width="17.42578125" bestFit="1" customWidth="1"/>
    <col min="4" max="4" width="8.140625" bestFit="1" customWidth="1"/>
    <col min="5" max="6" width="9" bestFit="1" customWidth="1"/>
    <col min="7" max="7" width="6" bestFit="1" customWidth="1"/>
    <col min="8" max="8" width="10.7109375" customWidth="1"/>
    <col min="9" max="9" width="16.42578125" bestFit="1" customWidth="1"/>
  </cols>
  <sheetData>
    <row r="1" spans="1:10" x14ac:dyDescent="0.25">
      <c r="A1" s="2" t="s">
        <v>298</v>
      </c>
    </row>
    <row r="3" spans="1:10" x14ac:dyDescent="0.25">
      <c r="A3" s="2" t="s">
        <v>324</v>
      </c>
      <c r="B3">
        <f>1/'Calcul R non homogène'!B24</f>
        <v>5.8823529411764701</v>
      </c>
    </row>
    <row r="5" spans="1:10" x14ac:dyDescent="0.25">
      <c r="A5" s="15" t="s">
        <v>286</v>
      </c>
      <c r="B5" s="15" t="s">
        <v>289</v>
      </c>
      <c r="C5" s="15" t="s">
        <v>290</v>
      </c>
      <c r="D5" s="15" t="s">
        <v>291</v>
      </c>
      <c r="E5" s="15" t="s">
        <v>293</v>
      </c>
      <c r="F5" s="2" t="s">
        <v>287</v>
      </c>
      <c r="G5" s="2" t="s">
        <v>292</v>
      </c>
      <c r="H5" s="2" t="s">
        <v>310</v>
      </c>
      <c r="I5" s="2" t="s">
        <v>297</v>
      </c>
      <c r="J5" s="2" t="s">
        <v>288</v>
      </c>
    </row>
    <row r="6" spans="1:10" x14ac:dyDescent="0.25">
      <c r="A6" s="15"/>
      <c r="B6" s="15" t="s">
        <v>294</v>
      </c>
      <c r="C6" s="15" t="s">
        <v>295</v>
      </c>
      <c r="D6" s="15" t="s">
        <v>263</v>
      </c>
      <c r="E6" s="15" t="s">
        <v>296</v>
      </c>
      <c r="F6" s="2"/>
      <c r="G6" s="2" t="s">
        <v>262</v>
      </c>
      <c r="H6" s="2" t="s">
        <v>261</v>
      </c>
      <c r="I6" s="2" t="s">
        <v>260</v>
      </c>
      <c r="J6" s="2" t="s">
        <v>260</v>
      </c>
    </row>
    <row r="7" spans="1:10" x14ac:dyDescent="0.25">
      <c r="B7">
        <v>5</v>
      </c>
      <c r="C7">
        <f>0.000013</f>
        <v>1.2999999999999999E-5</v>
      </c>
      <c r="D7">
        <v>50</v>
      </c>
      <c r="E7">
        <v>0.8</v>
      </c>
      <c r="F7" t="s">
        <v>4</v>
      </c>
      <c r="G7">
        <f>Parois!M57</f>
        <v>0</v>
      </c>
      <c r="H7">
        <f>'Calcul R non homogène'!B13</f>
        <v>0</v>
      </c>
      <c r="I7" t="e">
        <f>($E$7*$D$7*$C$7*$B$7/G7)*(H7/'Calcul R non homogène'!$B$24)^2</f>
        <v>#DIV/0!</v>
      </c>
      <c r="J7">
        <f>IF('Type de parois'!C21=1,I7,0)</f>
        <v>0</v>
      </c>
    </row>
    <row r="8" spans="1:10" x14ac:dyDescent="0.25">
      <c r="F8" t="s">
        <v>5</v>
      </c>
      <c r="G8">
        <f>Parois!M58</f>
        <v>0</v>
      </c>
      <c r="H8">
        <f>'Calcul R non homogène'!B14</f>
        <v>0</v>
      </c>
      <c r="I8" t="e">
        <f>($E$7*$D$7*$C$7*$B$7/G8)*(H8/'Calcul R non homogène'!$B$24)^2</f>
        <v>#DIV/0!</v>
      </c>
      <c r="J8">
        <f>IF('Type de parois'!C22=1,I8,0)</f>
        <v>0</v>
      </c>
    </row>
    <row r="9" spans="1:10" x14ac:dyDescent="0.25">
      <c r="F9" t="s">
        <v>6</v>
      </c>
      <c r="G9">
        <f>Parois!M59</f>
        <v>0</v>
      </c>
      <c r="H9">
        <f>'Calcul R non homogène'!B15</f>
        <v>0</v>
      </c>
      <c r="I9" t="e">
        <f>($E$7*$D$7*$C$7*$B$7/G9)*(H9/'Calcul R non homogène'!$B$24)^2</f>
        <v>#DIV/0!</v>
      </c>
      <c r="J9">
        <f>IF('Type de parois'!C23=1,I9,0)</f>
        <v>0</v>
      </c>
    </row>
    <row r="10" spans="1:10" x14ac:dyDescent="0.25">
      <c r="F10" t="s">
        <v>7</v>
      </c>
      <c r="G10">
        <f>Parois!M60</f>
        <v>0</v>
      </c>
      <c r="H10">
        <f>'Calcul R non homogène'!B16</f>
        <v>0</v>
      </c>
      <c r="I10" t="e">
        <f>($E$7*$D$7*$C$7*$B$7/G10)*(H10/'Calcul R non homogène'!$B$24)^2</f>
        <v>#DIV/0!</v>
      </c>
      <c r="J10">
        <f>IF('Type de parois'!C24=1,I10,0)</f>
        <v>0</v>
      </c>
    </row>
    <row r="11" spans="1:10" x14ac:dyDescent="0.25">
      <c r="F11" t="s">
        <v>8</v>
      </c>
      <c r="G11">
        <f>Parois!M61</f>
        <v>0</v>
      </c>
      <c r="H11">
        <f>'Calcul R non homogène'!B17</f>
        <v>0</v>
      </c>
      <c r="I11" t="e">
        <f>($E$7*$D$7*$C$7*$B$7/G11)*(H11/'Calcul R non homogène'!$B$24)^2</f>
        <v>#DIV/0!</v>
      </c>
      <c r="J11">
        <f>IF('Type de parois'!C25=1,I11,0)</f>
        <v>0</v>
      </c>
    </row>
    <row r="12" spans="1:10" x14ac:dyDescent="0.25">
      <c r="F12" t="s">
        <v>9</v>
      </c>
      <c r="G12">
        <f>Parois!M62</f>
        <v>0</v>
      </c>
      <c r="H12">
        <f>'Calcul R non homogène'!B18</f>
        <v>0</v>
      </c>
      <c r="I12" t="e">
        <f>($E$7*$D$7*$C$7*$B$7/G12)*(H12/'Calcul R non homogène'!$B$24)^2</f>
        <v>#DIV/0!</v>
      </c>
      <c r="J12">
        <f>IF('Type de parois'!C26=1,I12,0)</f>
        <v>0</v>
      </c>
    </row>
    <row r="13" spans="1:10" x14ac:dyDescent="0.25">
      <c r="F13" t="s">
        <v>10</v>
      </c>
      <c r="G13">
        <f>Parois!M63</f>
        <v>0</v>
      </c>
      <c r="H13">
        <f>'Calcul R non homogène'!B19</f>
        <v>0</v>
      </c>
      <c r="I13" t="e">
        <f>($E$7*$D$7*$C$7*$B$7/G13)*(H13/'Calcul R non homogène'!$B$24)^2</f>
        <v>#DIV/0!</v>
      </c>
      <c r="J13">
        <f>IF('Type de parois'!C27=1,I13,0)</f>
        <v>0</v>
      </c>
    </row>
    <row r="15" spans="1:10" s="2" customFormat="1" x14ac:dyDescent="0.25">
      <c r="A15" s="15" t="s">
        <v>311</v>
      </c>
      <c r="B15" s="2" t="s">
        <v>312</v>
      </c>
      <c r="C15" s="2" t="s">
        <v>314</v>
      </c>
      <c r="F15" s="2" t="s">
        <v>287</v>
      </c>
      <c r="H15" s="2" t="s">
        <v>310</v>
      </c>
      <c r="I15" s="2" t="s">
        <v>297</v>
      </c>
      <c r="J15" s="2" t="s">
        <v>288</v>
      </c>
    </row>
    <row r="16" spans="1:10" s="2" customFormat="1" x14ac:dyDescent="0.25">
      <c r="B16" s="2" t="s">
        <v>313</v>
      </c>
      <c r="C16" s="2" t="s">
        <v>315</v>
      </c>
      <c r="D16" s="2" t="s">
        <v>296</v>
      </c>
      <c r="H16" s="2" t="s">
        <v>261</v>
      </c>
      <c r="I16" s="2" t="s">
        <v>260</v>
      </c>
      <c r="J16" s="2" t="s">
        <v>260</v>
      </c>
    </row>
    <row r="17" spans="1:10" x14ac:dyDescent="0.25">
      <c r="B17">
        <v>2</v>
      </c>
      <c r="C17">
        <f>CHOOSE('Type de toiture inversée'!C8,'Type de toiture inversée'!D8,'Type de toiture inversée'!D9,'Type de toiture inversée'!D10)</f>
        <v>0.04</v>
      </c>
      <c r="D17">
        <f>CHOOSE('Type de toiture inversée'!C13,'Type de toiture inversée'!D13,'Type de toiture inversée'!D14)</f>
        <v>0.97751710654936474</v>
      </c>
      <c r="F17" t="s">
        <v>4</v>
      </c>
      <c r="H17">
        <f>'Calcul R non homogène'!B13*$D$17</f>
        <v>0</v>
      </c>
      <c r="I17">
        <f>$B$17*$C$17*(H17/'Calcul R non homogène'!$B$24)^2</f>
        <v>0</v>
      </c>
      <c r="J17">
        <f>IF('Type de parois'!C21=1,I17,0)</f>
        <v>0</v>
      </c>
    </row>
    <row r="18" spans="1:10" x14ac:dyDescent="0.25">
      <c r="F18" t="s">
        <v>5</v>
      </c>
      <c r="H18">
        <f>'Calcul R non homogène'!B14*$D$17</f>
        <v>0</v>
      </c>
      <c r="I18">
        <f>$B$17*$C$17*(H18/'Calcul R non homogène'!$B$24)^2</f>
        <v>0</v>
      </c>
      <c r="J18">
        <f>IF('Type de parois'!C22=1,I18,0)</f>
        <v>0</v>
      </c>
    </row>
    <row r="19" spans="1:10" x14ac:dyDescent="0.25">
      <c r="F19" t="s">
        <v>6</v>
      </c>
      <c r="H19">
        <f>'Calcul R non homogène'!B15*$D$17</f>
        <v>0</v>
      </c>
      <c r="I19">
        <f>$B$17*$C$17*(H19/'Calcul R non homogène'!$B$24)^2</f>
        <v>0</v>
      </c>
      <c r="J19">
        <f>IF('Type de parois'!C23=1,I19,0)</f>
        <v>0</v>
      </c>
    </row>
    <row r="20" spans="1:10" x14ac:dyDescent="0.25">
      <c r="F20" t="s">
        <v>7</v>
      </c>
      <c r="H20">
        <f>'Calcul R non homogène'!B16*$D$17</f>
        <v>0</v>
      </c>
      <c r="I20">
        <f>$B$17*$C$17*(H20/'Calcul R non homogène'!$B$24)^2</f>
        <v>0</v>
      </c>
      <c r="J20">
        <f>IF('Type de parois'!C24=1,I20,0)</f>
        <v>0</v>
      </c>
    </row>
    <row r="21" spans="1:10" x14ac:dyDescent="0.25">
      <c r="F21" t="s">
        <v>8</v>
      </c>
      <c r="H21">
        <f>'Calcul R non homogène'!B17*$D$17</f>
        <v>0</v>
      </c>
      <c r="I21">
        <f>$B$17*$C$17*(H21/'Calcul R non homogène'!$B$24)^2</f>
        <v>0</v>
      </c>
      <c r="J21">
        <f>IF('Type de parois'!C25=1,I21,0)</f>
        <v>0</v>
      </c>
    </row>
    <row r="22" spans="1:10" x14ac:dyDescent="0.25">
      <c r="F22" t="s">
        <v>9</v>
      </c>
      <c r="H22">
        <f>'Calcul R non homogène'!B18*$D$17</f>
        <v>0</v>
      </c>
      <c r="I22">
        <f>$B$17*$C$17*(H22/'Calcul R non homogène'!$B$24)^2</f>
        <v>0</v>
      </c>
      <c r="J22">
        <f>IF('Type de parois'!C26=1,I22,0)</f>
        <v>0</v>
      </c>
    </row>
    <row r="23" spans="1:10" x14ac:dyDescent="0.25">
      <c r="F23" t="s">
        <v>10</v>
      </c>
      <c r="H23">
        <f>'Calcul R non homogène'!B19*$D$17</f>
        <v>0</v>
      </c>
      <c r="I23">
        <f>$B$17*$C$17*(H23/'Calcul R non homogène'!$B$24)^2</f>
        <v>0</v>
      </c>
      <c r="J23">
        <f>IF('Type de parois'!C27=1,I23,0)</f>
        <v>0</v>
      </c>
    </row>
    <row r="25" spans="1:10" x14ac:dyDescent="0.25">
      <c r="A25" s="2" t="s">
        <v>323</v>
      </c>
      <c r="B25">
        <f>B3+IF('Type de parois'!C37=1,SUM(J7:J13),0)+IF('Type de toiture inversée'!C4=1,0,SUM('Calcul de U'!J17:J22))</f>
        <v>5.8823529411764701</v>
      </c>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2:F46"/>
  <sheetViews>
    <sheetView topLeftCell="A10" workbookViewId="0">
      <selection activeCell="B15" sqref="B15"/>
    </sheetView>
  </sheetViews>
  <sheetFormatPr baseColWidth="10" defaultRowHeight="15" x14ac:dyDescent="0.25"/>
  <cols>
    <col min="1" max="1" width="13.140625" bestFit="1" customWidth="1"/>
    <col min="2" max="2" width="36.85546875" bestFit="1" customWidth="1"/>
    <col min="3" max="3" width="14.42578125" customWidth="1"/>
  </cols>
  <sheetData>
    <row r="2" spans="1:6" s="2" customFormat="1" x14ac:dyDescent="0.25">
      <c r="B2" s="2" t="s">
        <v>219</v>
      </c>
      <c r="C2" s="2" t="s">
        <v>208</v>
      </c>
      <c r="E2" s="2" t="s">
        <v>227</v>
      </c>
      <c r="F2" s="2" t="s">
        <v>228</v>
      </c>
    </row>
    <row r="3" spans="1:6" x14ac:dyDescent="0.25">
      <c r="B3" t="s">
        <v>220</v>
      </c>
      <c r="C3">
        <v>1</v>
      </c>
      <c r="E3">
        <v>0.13</v>
      </c>
      <c r="F3">
        <v>0.04</v>
      </c>
    </row>
    <row r="4" spans="1:6" x14ac:dyDescent="0.25">
      <c r="B4" t="s">
        <v>221</v>
      </c>
      <c r="E4">
        <v>0.1</v>
      </c>
      <c r="F4">
        <v>0.04</v>
      </c>
    </row>
    <row r="5" spans="1:6" x14ac:dyDescent="0.25">
      <c r="B5" t="s">
        <v>222</v>
      </c>
      <c r="E5">
        <v>0.17</v>
      </c>
      <c r="F5">
        <v>0.04</v>
      </c>
    </row>
    <row r="7" spans="1:6" s="2" customFormat="1" x14ac:dyDescent="0.25">
      <c r="B7" s="2" t="s">
        <v>224</v>
      </c>
      <c r="C7" s="2" t="s">
        <v>208</v>
      </c>
    </row>
    <row r="8" spans="1:6" x14ac:dyDescent="0.25">
      <c r="B8" t="s">
        <v>226</v>
      </c>
      <c r="C8">
        <v>1</v>
      </c>
    </row>
    <row r="9" spans="1:6" x14ac:dyDescent="0.25">
      <c r="B9" t="s">
        <v>225</v>
      </c>
    </row>
    <row r="11" spans="1:6" x14ac:dyDescent="0.25">
      <c r="B11" s="2" t="s">
        <v>214</v>
      </c>
      <c r="C11" s="2" t="s">
        <v>208</v>
      </c>
    </row>
    <row r="12" spans="1:6" x14ac:dyDescent="0.25">
      <c r="A12" t="s">
        <v>238</v>
      </c>
      <c r="B12" t="s">
        <v>225</v>
      </c>
      <c r="C12">
        <v>1</v>
      </c>
    </row>
    <row r="13" spans="1:6" x14ac:dyDescent="0.25">
      <c r="A13" t="s">
        <v>239</v>
      </c>
      <c r="B13" t="s">
        <v>226</v>
      </c>
      <c r="C13">
        <v>1</v>
      </c>
    </row>
    <row r="14" spans="1:6" x14ac:dyDescent="0.25">
      <c r="A14" t="s">
        <v>240</v>
      </c>
      <c r="C14">
        <v>1</v>
      </c>
    </row>
    <row r="15" spans="1:6" x14ac:dyDescent="0.25">
      <c r="A15" t="s">
        <v>241</v>
      </c>
      <c r="C15">
        <v>1</v>
      </c>
    </row>
    <row r="16" spans="1:6" x14ac:dyDescent="0.25">
      <c r="A16" t="s">
        <v>242</v>
      </c>
      <c r="C16">
        <v>1</v>
      </c>
    </row>
    <row r="17" spans="1:4" x14ac:dyDescent="0.25">
      <c r="A17" t="s">
        <v>243</v>
      </c>
      <c r="C17">
        <v>1</v>
      </c>
    </row>
    <row r="18" spans="1:4" x14ac:dyDescent="0.25">
      <c r="A18" t="s">
        <v>244</v>
      </c>
      <c r="C18">
        <v>1</v>
      </c>
    </row>
    <row r="20" spans="1:4" x14ac:dyDescent="0.25">
      <c r="B20" s="2" t="s">
        <v>284</v>
      </c>
      <c r="C20" s="2" t="s">
        <v>285</v>
      </c>
      <c r="D20" s="2"/>
    </row>
    <row r="21" spans="1:4" x14ac:dyDescent="0.25">
      <c r="B21" t="s">
        <v>4</v>
      </c>
      <c r="C21">
        <f>IF('Mon produit'!B3=Isolants!$B$2,1,0)</f>
        <v>0</v>
      </c>
    </row>
    <row r="22" spans="1:4" x14ac:dyDescent="0.25">
      <c r="B22" t="s">
        <v>5</v>
      </c>
      <c r="C22">
        <f>IF('Mon produit'!B4=Isolants!$B$2,1,0)</f>
        <v>0</v>
      </c>
    </row>
    <row r="23" spans="1:4" x14ac:dyDescent="0.25">
      <c r="B23" t="s">
        <v>6</v>
      </c>
      <c r="C23">
        <f>IF('Mon produit'!B5=Isolants!$B$2,1,0)</f>
        <v>0</v>
      </c>
    </row>
    <row r="24" spans="1:4" x14ac:dyDescent="0.25">
      <c r="B24" t="s">
        <v>7</v>
      </c>
      <c r="C24">
        <f>IF('Mon produit'!B6=Isolants!$B$2,1,0)</f>
        <v>0</v>
      </c>
    </row>
    <row r="25" spans="1:4" x14ac:dyDescent="0.25">
      <c r="B25" t="s">
        <v>8</v>
      </c>
      <c r="C25">
        <f>IF('Mon produit'!B7=Isolants!$B$2,1,0)</f>
        <v>0</v>
      </c>
    </row>
    <row r="26" spans="1:4" x14ac:dyDescent="0.25">
      <c r="B26" t="s">
        <v>9</v>
      </c>
      <c r="C26">
        <f>IF('Mon produit'!B8=Isolants!$B$2,1,0)</f>
        <v>0</v>
      </c>
    </row>
    <row r="27" spans="1:4" x14ac:dyDescent="0.25">
      <c r="B27" t="s">
        <v>10</v>
      </c>
      <c r="C27">
        <f>IF('Mon produit'!B9=Isolants!$B$2,1,0)</f>
        <v>0</v>
      </c>
    </row>
    <row r="28" spans="1:4" x14ac:dyDescent="0.25">
      <c r="B28" t="s">
        <v>231</v>
      </c>
      <c r="C28">
        <f>IF('Mon produit (2)'!B3=Isolants!$B$2,1,0)</f>
        <v>0</v>
      </c>
    </row>
    <row r="29" spans="1:4" x14ac:dyDescent="0.25">
      <c r="B29" t="s">
        <v>232</v>
      </c>
      <c r="C29">
        <f>IF('Mon produit (2)'!B4=Isolants!$B$2,1,0)</f>
        <v>0</v>
      </c>
    </row>
    <row r="30" spans="1:4" x14ac:dyDescent="0.25">
      <c r="B30" t="s">
        <v>233</v>
      </c>
      <c r="C30">
        <f>IF('Mon produit (2)'!B5=Isolants!$B$2,1,0)</f>
        <v>0</v>
      </c>
    </row>
    <row r="31" spans="1:4" x14ac:dyDescent="0.25">
      <c r="B31" t="s">
        <v>234</v>
      </c>
      <c r="C31">
        <f>IF('Mon produit (2)'!B6=Isolants!$B$2,1,0)</f>
        <v>0</v>
      </c>
    </row>
    <row r="32" spans="1:4" x14ac:dyDescent="0.25">
      <c r="B32" t="s">
        <v>235</v>
      </c>
      <c r="C32">
        <f>IF('Mon produit (2)'!B7=Isolants!$B$2,1,0)</f>
        <v>0</v>
      </c>
    </row>
    <row r="33" spans="2:4" x14ac:dyDescent="0.25">
      <c r="B33" t="s">
        <v>236</v>
      </c>
      <c r="C33">
        <f>IF('Mon produit (2)'!B8=Isolants!$B$2,1,0)</f>
        <v>0</v>
      </c>
    </row>
    <row r="34" spans="2:4" x14ac:dyDescent="0.25">
      <c r="B34" t="s">
        <v>237</v>
      </c>
      <c r="C34">
        <f>IF('Mon produit (2)'!B9=Isolants!$B$2,1,0)</f>
        <v>0</v>
      </c>
    </row>
    <row r="36" spans="2:4" x14ac:dyDescent="0.25">
      <c r="B36" s="2" t="s">
        <v>334</v>
      </c>
      <c r="C36" s="2" t="s">
        <v>208</v>
      </c>
    </row>
    <row r="37" spans="2:4" x14ac:dyDescent="0.25">
      <c r="B37" t="s">
        <v>225</v>
      </c>
      <c r="C37">
        <v>2</v>
      </c>
    </row>
    <row r="38" spans="2:4" x14ac:dyDescent="0.25">
      <c r="B38" t="s">
        <v>226</v>
      </c>
    </row>
    <row r="40" spans="2:4" s="2" customFormat="1" x14ac:dyDescent="0.25">
      <c r="B40" s="2" t="s">
        <v>317</v>
      </c>
      <c r="C40" s="2" t="s">
        <v>208</v>
      </c>
    </row>
    <row r="41" spans="2:4" x14ac:dyDescent="0.25">
      <c r="B41" t="s">
        <v>226</v>
      </c>
      <c r="C41">
        <v>1</v>
      </c>
    </row>
    <row r="42" spans="2:4" x14ac:dyDescent="0.25">
      <c r="B42" t="s">
        <v>225</v>
      </c>
    </row>
    <row r="44" spans="2:4" s="2" customFormat="1" x14ac:dyDescent="0.25">
      <c r="B44" s="2" t="s">
        <v>320</v>
      </c>
      <c r="C44" s="2" t="s">
        <v>208</v>
      </c>
      <c r="D44" s="2" t="s">
        <v>321</v>
      </c>
    </row>
    <row r="45" spans="2:4" x14ac:dyDescent="0.25">
      <c r="B45" t="s">
        <v>225</v>
      </c>
      <c r="C45">
        <v>2</v>
      </c>
      <c r="D45">
        <v>0.85</v>
      </c>
    </row>
    <row r="46" spans="2:4" x14ac:dyDescent="0.25">
      <c r="B46" t="s">
        <v>226</v>
      </c>
      <c r="D46">
        <v>0.92500000000000004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2:D16"/>
  <sheetViews>
    <sheetView workbookViewId="0">
      <selection activeCell="C10" sqref="C10"/>
    </sheetView>
  </sheetViews>
  <sheetFormatPr baseColWidth="10" defaultRowHeight="15" x14ac:dyDescent="0.25"/>
  <cols>
    <col min="1" max="1" width="3" bestFit="1" customWidth="1"/>
    <col min="2" max="2" width="39.42578125" bestFit="1" customWidth="1"/>
    <col min="3" max="3" width="11.140625" bestFit="1" customWidth="1"/>
  </cols>
  <sheetData>
    <row r="2" spans="1:4" s="2" customFormat="1" x14ac:dyDescent="0.25">
      <c r="B2" s="2" t="s">
        <v>207</v>
      </c>
      <c r="C2" s="2" t="s">
        <v>208</v>
      </c>
    </row>
    <row r="3" spans="1:4" x14ac:dyDescent="0.25">
      <c r="A3">
        <v>1</v>
      </c>
      <c r="C3">
        <v>1</v>
      </c>
      <c r="D3" t="s">
        <v>4</v>
      </c>
    </row>
    <row r="4" spans="1:4" x14ac:dyDescent="0.25">
      <c r="A4">
        <v>2</v>
      </c>
      <c r="B4" t="s">
        <v>131</v>
      </c>
      <c r="C4">
        <v>1</v>
      </c>
      <c r="D4" t="s">
        <v>5</v>
      </c>
    </row>
    <row r="5" spans="1:4" x14ac:dyDescent="0.25">
      <c r="A5">
        <v>3</v>
      </c>
      <c r="B5" t="s">
        <v>132</v>
      </c>
      <c r="C5">
        <v>1</v>
      </c>
      <c r="D5" t="s">
        <v>6</v>
      </c>
    </row>
    <row r="6" spans="1:4" x14ac:dyDescent="0.25">
      <c r="A6">
        <v>4</v>
      </c>
      <c r="B6" t="s">
        <v>133</v>
      </c>
      <c r="C6">
        <v>1</v>
      </c>
      <c r="D6" t="s">
        <v>7</v>
      </c>
    </row>
    <row r="7" spans="1:4" x14ac:dyDescent="0.25">
      <c r="A7">
        <v>5</v>
      </c>
      <c r="B7" t="s">
        <v>142</v>
      </c>
      <c r="C7">
        <v>1</v>
      </c>
      <c r="D7" t="s">
        <v>8</v>
      </c>
    </row>
    <row r="8" spans="1:4" x14ac:dyDescent="0.25">
      <c r="A8">
        <v>6</v>
      </c>
      <c r="B8" t="s">
        <v>141</v>
      </c>
      <c r="C8">
        <v>1</v>
      </c>
      <c r="D8" t="s">
        <v>9</v>
      </c>
    </row>
    <row r="9" spans="1:4" x14ac:dyDescent="0.25">
      <c r="A9">
        <v>7</v>
      </c>
      <c r="B9" t="s">
        <v>140</v>
      </c>
      <c r="C9">
        <v>1</v>
      </c>
      <c r="D9" t="s">
        <v>10</v>
      </c>
    </row>
    <row r="10" spans="1:4" x14ac:dyDescent="0.25">
      <c r="A10">
        <v>8</v>
      </c>
      <c r="B10" t="s">
        <v>139</v>
      </c>
      <c r="C10">
        <v>14</v>
      </c>
      <c r="D10" t="s">
        <v>231</v>
      </c>
    </row>
    <row r="11" spans="1:4" x14ac:dyDescent="0.25">
      <c r="A11">
        <v>9</v>
      </c>
      <c r="B11" t="s">
        <v>134</v>
      </c>
      <c r="C11">
        <v>14</v>
      </c>
      <c r="D11" t="s">
        <v>232</v>
      </c>
    </row>
    <row r="12" spans="1:4" x14ac:dyDescent="0.25">
      <c r="A12">
        <v>10</v>
      </c>
      <c r="B12" t="s">
        <v>135</v>
      </c>
      <c r="C12">
        <v>14</v>
      </c>
      <c r="D12" t="s">
        <v>233</v>
      </c>
    </row>
    <row r="13" spans="1:4" x14ac:dyDescent="0.25">
      <c r="A13">
        <v>11</v>
      </c>
      <c r="B13" t="s">
        <v>136</v>
      </c>
      <c r="C13">
        <v>14</v>
      </c>
      <c r="D13" t="s">
        <v>234</v>
      </c>
    </row>
    <row r="14" spans="1:4" x14ac:dyDescent="0.25">
      <c r="A14">
        <v>12</v>
      </c>
      <c r="B14" t="s">
        <v>137</v>
      </c>
      <c r="C14">
        <v>14</v>
      </c>
      <c r="D14" t="s">
        <v>235</v>
      </c>
    </row>
    <row r="15" spans="1:4" x14ac:dyDescent="0.25">
      <c r="A15">
        <v>13</v>
      </c>
      <c r="B15" t="s">
        <v>138</v>
      </c>
      <c r="C15">
        <v>14</v>
      </c>
      <c r="D15" t="s">
        <v>236</v>
      </c>
    </row>
    <row r="16" spans="1:4" x14ac:dyDescent="0.25">
      <c r="A16">
        <v>14</v>
      </c>
      <c r="B16" t="s">
        <v>246</v>
      </c>
      <c r="C16">
        <v>14</v>
      </c>
      <c r="D16" t="s">
        <v>237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50"/>
  <sheetViews>
    <sheetView workbookViewId="0">
      <selection activeCell="F9" sqref="F9"/>
    </sheetView>
  </sheetViews>
  <sheetFormatPr baseColWidth="10" defaultRowHeight="15" x14ac:dyDescent="0.25"/>
  <cols>
    <col min="2" max="2" width="14" bestFit="1" customWidth="1"/>
  </cols>
  <sheetData>
    <row r="2" spans="2:7" s="2" customFormat="1" x14ac:dyDescent="0.25">
      <c r="B2" s="133" t="s">
        <v>216</v>
      </c>
      <c r="C2" s="133"/>
      <c r="D2" s="133"/>
      <c r="E2" s="133"/>
      <c r="F2" s="133"/>
      <c r="G2" s="2" t="s">
        <v>208</v>
      </c>
    </row>
    <row r="3" spans="2:7" x14ac:dyDescent="0.25">
      <c r="B3">
        <f>CHOOSE('Gamme de matériau'!$C$3,Aucun!B1,'Vide et comble'!B1,Métaux!B1,'Pierre naturelle'!B1,Briques!B1,'Blocs de béton'!B1,Béton!B1,Plâtre!B1,Enduits!B1,'Bois et dérivés'!B1,Isolants!B2,Divers!B1,'Matériaux de construction non h'!B1)</f>
        <v>0</v>
      </c>
      <c r="C3">
        <f>CHOOSE('Gamme de matériau'!$C$3,Aucun!C1,'Vide et comble'!C1,Métaux!C1,'Pierre naturelle'!C1,Briques!C1,'Blocs de béton'!C1,Béton!C1,Plâtre!C1,Enduits!C1,'Bois et dérivés'!C1,Isolants!C2,Divers!C1,'Matériaux de construction non h'!C1)</f>
        <v>0</v>
      </c>
      <c r="D3">
        <f>CHOOSE('Gamme de matériau'!$C$3,Aucun!D1,'Vide et comble'!D1,Métaux!D1,'Pierre naturelle'!D1,Briques!D1,'Blocs de béton'!D1,Béton!D1,Plâtre!D1,Enduits!D1,'Bois et dérivés'!D1,Isolants!D2,Divers!D1,'Matériaux de construction non h'!D1)</f>
        <v>0</v>
      </c>
      <c r="E3">
        <f>CHOOSE('Gamme de matériau'!$C$3,Aucun!E1,'Vide et comble'!E1,Métaux!E1,'Pierre naturelle'!E1,Briques!E1,'Blocs de béton'!E1,Béton!E1,Plâtre!E1,Enduits!E1,'Bois et dérivés'!E1,Isolants!E2,Divers!E1,'Matériaux de construction non h'!E1)</f>
        <v>0</v>
      </c>
      <c r="F3">
        <f>CHOOSE('Gamme de matériau'!$C$3,Aucun!F1,'Vide et comble'!F1,Métaux!F1,'Pierre naturelle'!F1,Briques!F1,'Blocs de béton'!F1,Béton!F1,Plâtre!F1,Enduits!F1,'Bois et dérivés'!F1,Isolants!F2,Divers!F1,'Matériaux de construction non h'!F1)</f>
        <v>0</v>
      </c>
      <c r="G3">
        <v>6</v>
      </c>
    </row>
    <row r="4" spans="2:7" x14ac:dyDescent="0.25">
      <c r="B4">
        <f>CHOOSE('Gamme de matériau'!$C$3,Aucun!B2,'Vide et comble'!B2,Métaux!B2,'Pierre naturelle'!B2,Briques!B2,'Blocs de béton'!B2,Béton!B2,Plâtre!B2,Enduits!B2,'Bois et dérivés'!B2,Isolants!B3,Divers!B2,'Matériaux de construction non h'!B2)</f>
        <v>0</v>
      </c>
      <c r="C4">
        <f>CHOOSE('Gamme de matériau'!$C$3,Aucun!C2,'Vide et comble'!C2,Métaux!C2,'Pierre naturelle'!C2,Briques!C2,'Blocs de béton'!C2,Béton!C2,Plâtre!C2,Enduits!C2,'Bois et dérivés'!C2,Isolants!C3,Divers!C2,'Matériaux de construction non h'!C2)</f>
        <v>0</v>
      </c>
      <c r="D4">
        <f>CHOOSE('Gamme de matériau'!$C$3,Aucun!D2,'Vide et comble'!D2,Métaux!D2,'Pierre naturelle'!D2,Briques!D2,'Blocs de béton'!D2,Béton!D2,Plâtre!D2,Enduits!D2,'Bois et dérivés'!D2,Isolants!D3,Divers!D2,'Matériaux de construction non h'!D2)</f>
        <v>0</v>
      </c>
      <c r="E4">
        <f>CHOOSE('Gamme de matériau'!$C$3,Aucun!E2,'Vide et comble'!E2,Métaux!E2,'Pierre naturelle'!E2,Briques!E2,'Blocs de béton'!E2,Béton!E2,Plâtre!E2,Enduits!E2,'Bois et dérivés'!E2,Isolants!E3,Divers!E2,'Matériaux de construction non h'!E2)</f>
        <v>0</v>
      </c>
      <c r="F4">
        <f>CHOOSE('Gamme de matériau'!$C$3,Aucun!F2,'Vide et comble'!F2,Métaux!F2,'Pierre naturelle'!F2,Briques!F2,'Blocs de béton'!F2,Béton!F2,Plâtre!F2,Enduits!F2,'Bois et dérivés'!F2,Isolants!F3,Divers!F2,'Matériaux de construction non h'!F2)</f>
        <v>0</v>
      </c>
    </row>
    <row r="5" spans="2:7" x14ac:dyDescent="0.25">
      <c r="B5">
        <f>CHOOSE('Gamme de matériau'!$C$3,Aucun!B3,'Vide et comble'!B3,Métaux!B3,'Pierre naturelle'!B3,Briques!B3,'Blocs de béton'!B3,Béton!B3,Plâtre!B3,Enduits!B3,'Bois et dérivés'!B3,Isolants!B4,Divers!B3,'Matériaux de construction non h'!B3)</f>
        <v>0</v>
      </c>
      <c r="C5">
        <f>CHOOSE('Gamme de matériau'!$C$3,Aucun!C3,'Vide et comble'!C3,Métaux!C3,'Pierre naturelle'!C3,Briques!C3,'Blocs de béton'!C3,Béton!C3,Plâtre!C3,Enduits!C3,'Bois et dérivés'!C3,Isolants!C4,Divers!C3,'Matériaux de construction non h'!C3)</f>
        <v>0</v>
      </c>
      <c r="D5">
        <f>CHOOSE('Gamme de matériau'!$C$3,Aucun!D3,'Vide et comble'!D3,Métaux!D3,'Pierre naturelle'!D3,Briques!D3,'Blocs de béton'!D3,Béton!D3,Plâtre!D3,Enduits!D3,'Bois et dérivés'!D3,Isolants!D4,Divers!D3,'Matériaux de construction non h'!D3)</f>
        <v>0</v>
      </c>
      <c r="E5">
        <f>CHOOSE('Gamme de matériau'!$C$3,Aucun!E3,'Vide et comble'!E3,Métaux!E3,'Pierre naturelle'!E3,Briques!E3,'Blocs de béton'!E3,Béton!E3,Plâtre!E3,Enduits!E3,'Bois et dérivés'!E3,Isolants!E4,Divers!E3,'Matériaux de construction non h'!E3)</f>
        <v>0</v>
      </c>
      <c r="F5">
        <f>CHOOSE('Gamme de matériau'!$C$3,Aucun!F3,'Vide et comble'!F3,Métaux!F3,'Pierre naturelle'!F3,Briques!F3,'Blocs de béton'!F3,Béton!F3,Plâtre!F3,Enduits!F3,'Bois et dérivés'!F3,Isolants!F4,Divers!F3,'Matériaux de construction non h'!F3)</f>
        <v>0</v>
      </c>
    </row>
    <row r="6" spans="2:7" x14ac:dyDescent="0.25">
      <c r="B6">
        <f>CHOOSE('Gamme de matériau'!$C$3,Aucun!B4,'Vide et comble'!B4,Métaux!B4,'Pierre naturelle'!B4,Briques!B4,'Blocs de béton'!B4,Béton!B4,Plâtre!B4,Enduits!B4,'Bois et dérivés'!B4,Isolants!B5,Divers!B4,'Matériaux de construction non h'!B4)</f>
        <v>0</v>
      </c>
      <c r="C6">
        <f>CHOOSE('Gamme de matériau'!$C$3,Aucun!C4,'Vide et comble'!C4,Métaux!C4,'Pierre naturelle'!C4,Briques!C4,'Blocs de béton'!C4,Béton!C4,Plâtre!C4,Enduits!C4,'Bois et dérivés'!C4,Isolants!C5,Divers!C4,'Matériaux de construction non h'!C4)</f>
        <v>0</v>
      </c>
      <c r="D6">
        <f>CHOOSE('Gamme de matériau'!$C$3,Aucun!D4,'Vide et comble'!D4,Métaux!D4,'Pierre naturelle'!D4,Briques!D4,'Blocs de béton'!D4,Béton!D4,Plâtre!D4,Enduits!D4,'Bois et dérivés'!D4,Isolants!D5,Divers!D4,'Matériaux de construction non h'!D4)</f>
        <v>0</v>
      </c>
      <c r="E6">
        <f>CHOOSE('Gamme de matériau'!$C$3,Aucun!E4,'Vide et comble'!E4,Métaux!E4,'Pierre naturelle'!E4,Briques!E4,'Blocs de béton'!E4,Béton!E4,Plâtre!E4,Enduits!E4,'Bois et dérivés'!E4,Isolants!E5,Divers!E4,'Matériaux de construction non h'!E4)</f>
        <v>0</v>
      </c>
      <c r="F6">
        <f>CHOOSE('Gamme de matériau'!$C$3,Aucun!F4,'Vide et comble'!F4,Métaux!F4,'Pierre naturelle'!F4,Briques!F4,'Blocs de béton'!F4,Béton!F4,Plâtre!F4,Enduits!F4,'Bois et dérivés'!F4,Isolants!F5,Divers!F4,'Matériaux de construction non h'!F4)</f>
        <v>0</v>
      </c>
    </row>
    <row r="7" spans="2:7" x14ac:dyDescent="0.25">
      <c r="B7">
        <f>CHOOSE('Gamme de matériau'!$C$3,Aucun!B5,'Vide et comble'!B5,Métaux!B5,'Pierre naturelle'!B5,Briques!B5,'Blocs de béton'!B5,Béton!B5,Plâtre!B5,Enduits!B5,'Bois et dérivés'!B5,Isolants!B6,Divers!B5,'Matériaux de construction non h'!B5)</f>
        <v>0</v>
      </c>
      <c r="C7">
        <f>CHOOSE('Gamme de matériau'!$C$3,Aucun!C5,'Vide et comble'!C5,Métaux!C5,'Pierre naturelle'!C5,Briques!C5,'Blocs de béton'!C5,Béton!C5,Plâtre!C5,Enduits!C5,'Bois et dérivés'!C5,Isolants!C6,Divers!C5,'Matériaux de construction non h'!C5)</f>
        <v>0</v>
      </c>
      <c r="D7">
        <f>CHOOSE('Gamme de matériau'!$C$3,Aucun!D5,'Vide et comble'!D5,Métaux!D5,'Pierre naturelle'!D5,Briques!D5,'Blocs de béton'!D5,Béton!D5,Plâtre!D5,Enduits!D5,'Bois et dérivés'!D5,Isolants!D6,Divers!D5,'Matériaux de construction non h'!D5)</f>
        <v>0</v>
      </c>
      <c r="E7">
        <f>CHOOSE('Gamme de matériau'!$C$3,Aucun!E5,'Vide et comble'!E5,Métaux!E5,'Pierre naturelle'!E5,Briques!E5,'Blocs de béton'!E5,Béton!E5,Plâtre!E5,Enduits!E5,'Bois et dérivés'!E5,Isolants!E6,Divers!E5,'Matériaux de construction non h'!E5)</f>
        <v>0</v>
      </c>
      <c r="F7">
        <f>CHOOSE('Gamme de matériau'!$C$3,Aucun!F5,'Vide et comble'!F5,Métaux!F5,'Pierre naturelle'!F5,Briques!F5,'Blocs de béton'!F5,Béton!F5,Plâtre!F5,Enduits!F5,'Bois et dérivés'!F5,Isolants!F6,Divers!F5,'Matériaux de construction non h'!F5)</f>
        <v>0</v>
      </c>
    </row>
    <row r="8" spans="2:7" x14ac:dyDescent="0.25">
      <c r="B8">
        <f>CHOOSE('Gamme de matériau'!$C$3,Aucun!B6,'Vide et comble'!B6,Métaux!B6,'Pierre naturelle'!B6,Briques!B6,'Blocs de béton'!B6,Béton!B6,Plâtre!B6,Enduits!B6,'Bois et dérivés'!B6,Isolants!B7,Divers!B6,'Matériaux de construction non h'!B6)</f>
        <v>0</v>
      </c>
      <c r="C8">
        <f>CHOOSE('Gamme de matériau'!$C$3,Aucun!C6,'Vide et comble'!C6,Métaux!C6,'Pierre naturelle'!C6,Briques!C6,'Blocs de béton'!C6,Béton!C6,Plâtre!C6,Enduits!C6,'Bois et dérivés'!C6,Isolants!C7,Divers!C6,'Matériaux de construction non h'!C6)</f>
        <v>0</v>
      </c>
      <c r="D8">
        <f>CHOOSE('Gamme de matériau'!$C$3,Aucun!D6,'Vide et comble'!D6,Métaux!D6,'Pierre naturelle'!D6,Briques!D6,'Blocs de béton'!D6,Béton!D6,Plâtre!D6,Enduits!D6,'Bois et dérivés'!D6,Isolants!D7,Divers!D6,'Matériaux de construction non h'!D6)</f>
        <v>0</v>
      </c>
      <c r="E8">
        <f>CHOOSE('Gamme de matériau'!$C$3,Aucun!E6,'Vide et comble'!E6,Métaux!E6,'Pierre naturelle'!E6,Briques!E6,'Blocs de béton'!E6,Béton!E6,Plâtre!E6,Enduits!E6,'Bois et dérivés'!E6,Isolants!E7,Divers!E6,'Matériaux de construction non h'!E6)</f>
        <v>0</v>
      </c>
      <c r="F8">
        <f>CHOOSE('Gamme de matériau'!$C$3,Aucun!F6,'Vide et comble'!F6,Métaux!F6,'Pierre naturelle'!F6,Briques!F6,'Blocs de béton'!F6,Béton!F6,Plâtre!F6,Enduits!F6,'Bois et dérivés'!F6,Isolants!F7,Divers!F6,'Matériaux de construction non h'!F6)</f>
        <v>0</v>
      </c>
    </row>
    <row r="9" spans="2:7" x14ac:dyDescent="0.25">
      <c r="B9">
        <f>CHOOSE('Gamme de matériau'!$C$3,Aucun!B7,'Vide et comble'!B7,Métaux!B7,'Pierre naturelle'!B7,Briques!B7,'Blocs de béton'!B7,Béton!B7,Plâtre!B7,Enduits!B7,'Bois et dérivés'!B7,Isolants!B8,Divers!B7,'Matériaux de construction non h'!B7)</f>
        <v>0</v>
      </c>
      <c r="C9">
        <f>CHOOSE('Gamme de matériau'!$C$3,Aucun!C7,'Vide et comble'!C7,Métaux!C7,'Pierre naturelle'!C7,Briques!C7,'Blocs de béton'!C7,Béton!C7,Plâtre!C7,Enduits!C7,'Bois et dérivés'!C7,Isolants!C8,Divers!C7,'Matériaux de construction non h'!C7)</f>
        <v>0</v>
      </c>
      <c r="D9">
        <f>CHOOSE('Gamme de matériau'!$C$3,Aucun!D7,'Vide et comble'!D7,Métaux!D7,'Pierre naturelle'!D7,Briques!D7,'Blocs de béton'!D7,Béton!D7,Plâtre!D7,Enduits!D7,'Bois et dérivés'!D7,Isolants!D8,Divers!D7,'Matériaux de construction non h'!D7)</f>
        <v>0</v>
      </c>
      <c r="E9">
        <f>CHOOSE('Gamme de matériau'!$C$3,Aucun!E7,'Vide et comble'!E7,Métaux!E7,'Pierre naturelle'!E7,Briques!E7,'Blocs de béton'!E7,Béton!E7,Plâtre!E7,Enduits!E7,'Bois et dérivés'!E7,Isolants!E8,Divers!E7,'Matériaux de construction non h'!E7)</f>
        <v>0</v>
      </c>
      <c r="F9">
        <f>CHOOSE('Gamme de matériau'!$C$3,Aucun!F7,'Vide et comble'!F7,Métaux!F7,'Pierre naturelle'!F7,Briques!F7,'Blocs de béton'!F7,Béton!F7,Plâtre!F7,Enduits!F7,'Bois et dérivés'!F7,Isolants!F8,Divers!F7,'Matériaux de construction non h'!F7)</f>
        <v>0</v>
      </c>
    </row>
    <row r="10" spans="2:7" x14ac:dyDescent="0.25">
      <c r="B10">
        <f>CHOOSE('Gamme de matériau'!$C$3,Aucun!B8,'Vide et comble'!B8,Métaux!B8,'Pierre naturelle'!B8,Briques!B8,'Blocs de béton'!B8,Béton!B8,Plâtre!B8,Enduits!B8,'Bois et dérivés'!B8,Isolants!B9,Divers!B8,'Matériaux de construction non h'!B8)</f>
        <v>0</v>
      </c>
      <c r="C10">
        <f>CHOOSE('Gamme de matériau'!$C$3,Aucun!C8,'Vide et comble'!C8,Métaux!C8,'Pierre naturelle'!C8,Briques!C8,'Blocs de béton'!C8,Béton!C8,Plâtre!C8,Enduits!C8,'Bois et dérivés'!C8,Isolants!C9,Divers!C8,'Matériaux de construction non h'!C8)</f>
        <v>0</v>
      </c>
      <c r="D10">
        <f>CHOOSE('Gamme de matériau'!$C$3,Aucun!D8,'Vide et comble'!D8,Métaux!D8,'Pierre naturelle'!D8,Briques!D8,'Blocs de béton'!D8,Béton!D8,Plâtre!D8,Enduits!D8,'Bois et dérivés'!D8,Isolants!D9,Divers!D8,'Matériaux de construction non h'!D8)</f>
        <v>0</v>
      </c>
      <c r="E10">
        <f>CHOOSE('Gamme de matériau'!$C$3,Aucun!E8,'Vide et comble'!E8,Métaux!E8,'Pierre naturelle'!E8,Briques!E8,'Blocs de béton'!E8,Béton!E8,Plâtre!E8,Enduits!E8,'Bois et dérivés'!E8,Isolants!E9,Divers!E8,'Matériaux de construction non h'!E8)</f>
        <v>0</v>
      </c>
      <c r="F10">
        <f>CHOOSE('Gamme de matériau'!$C$3,Aucun!F8,'Vide et comble'!F8,Métaux!F8,'Pierre naturelle'!F8,Briques!F8,'Blocs de béton'!F8,Béton!F8,Plâtre!F8,Enduits!F8,'Bois et dérivés'!F8,Isolants!F9,Divers!F8,'Matériaux de construction non h'!F8)</f>
        <v>0</v>
      </c>
    </row>
    <row r="11" spans="2:7" x14ac:dyDescent="0.25">
      <c r="B11">
        <f>CHOOSE('Gamme de matériau'!$C$3,Aucun!B9,'Vide et comble'!B9,Métaux!B9,'Pierre naturelle'!B9,Briques!B9,'Blocs de béton'!B9,Béton!B9,Plâtre!B9,Enduits!B9,'Bois et dérivés'!B9,Isolants!B10,Divers!B9,'Matériaux de construction non h'!B9)</f>
        <v>0</v>
      </c>
      <c r="C11">
        <f>CHOOSE('Gamme de matériau'!$C$3,Aucun!C9,'Vide et comble'!C9,Métaux!C9,'Pierre naturelle'!C9,Briques!C9,'Blocs de béton'!C9,Béton!C9,Plâtre!C9,Enduits!C9,'Bois et dérivés'!C9,Isolants!C10,Divers!C9,'Matériaux de construction non h'!C9)</f>
        <v>0</v>
      </c>
      <c r="D11">
        <f>CHOOSE('Gamme de matériau'!$C$3,Aucun!D9,'Vide et comble'!D9,Métaux!D9,'Pierre naturelle'!D9,Briques!D9,'Blocs de béton'!D9,Béton!D9,Plâtre!D9,Enduits!D9,'Bois et dérivés'!D9,Isolants!D10,Divers!D9,'Matériaux de construction non h'!D9)</f>
        <v>0</v>
      </c>
      <c r="E11">
        <f>CHOOSE('Gamme de matériau'!$C$3,Aucun!E9,'Vide et comble'!E9,Métaux!E9,'Pierre naturelle'!E9,Briques!E9,'Blocs de béton'!E9,Béton!E9,Plâtre!E9,Enduits!E9,'Bois et dérivés'!E9,Isolants!E10,Divers!E9,'Matériaux de construction non h'!E9)</f>
        <v>0</v>
      </c>
      <c r="F11">
        <f>CHOOSE('Gamme de matériau'!$C$3,Aucun!F9,'Vide et comble'!F9,Métaux!F9,'Pierre naturelle'!F9,Briques!F9,'Blocs de béton'!F9,Béton!F9,Plâtre!F9,Enduits!F9,'Bois et dérivés'!F9,Isolants!F10,Divers!F9,'Matériaux de construction non h'!F9)</f>
        <v>0</v>
      </c>
    </row>
    <row r="12" spans="2:7" x14ac:dyDescent="0.25">
      <c r="B12">
        <f>CHOOSE('Gamme de matériau'!$C$3,Aucun!B10,'Vide et comble'!B10,Métaux!B10,'Pierre naturelle'!B10,Briques!B10,'Blocs de béton'!B10,Béton!B10,Plâtre!B10,Enduits!B10,'Bois et dérivés'!B10,Isolants!B11,Divers!B10,'Matériaux de construction non h'!B10)</f>
        <v>0</v>
      </c>
      <c r="C12">
        <f>CHOOSE('Gamme de matériau'!$C$3,Aucun!C10,'Vide et comble'!C10,Métaux!C10,'Pierre naturelle'!C10,Briques!C10,'Blocs de béton'!C10,Béton!C10,Plâtre!C10,Enduits!C10,'Bois et dérivés'!C10,Isolants!C11,Divers!C10,'Matériaux de construction non h'!C10)</f>
        <v>0</v>
      </c>
      <c r="D12">
        <f>CHOOSE('Gamme de matériau'!$C$3,Aucun!D10,'Vide et comble'!D10,Métaux!D10,'Pierre naturelle'!D10,Briques!D10,'Blocs de béton'!D10,Béton!D10,Plâtre!D10,Enduits!D10,'Bois et dérivés'!D10,Isolants!D11,Divers!D10,'Matériaux de construction non h'!D10)</f>
        <v>0</v>
      </c>
      <c r="E12">
        <f>CHOOSE('Gamme de matériau'!$C$3,Aucun!E10,'Vide et comble'!E10,Métaux!E10,'Pierre naturelle'!E10,Briques!E10,'Blocs de béton'!E10,Béton!E10,Plâtre!E10,Enduits!E10,'Bois et dérivés'!E10,Isolants!E11,Divers!E10,'Matériaux de construction non h'!E10)</f>
        <v>0</v>
      </c>
      <c r="F12">
        <f>CHOOSE('Gamme de matériau'!$C$3,Aucun!F10,'Vide et comble'!F10,Métaux!F10,'Pierre naturelle'!F10,Briques!F10,'Blocs de béton'!F10,Béton!F10,Plâtre!F10,Enduits!F10,'Bois et dérivés'!F10,Isolants!F11,Divers!F10,'Matériaux de construction non h'!F10)</f>
        <v>0</v>
      </c>
    </row>
    <row r="13" spans="2:7" x14ac:dyDescent="0.25">
      <c r="B13">
        <f>CHOOSE('Gamme de matériau'!$C$3,Aucun!B11,'Vide et comble'!B11,Métaux!B11,'Pierre naturelle'!B11,Briques!B11,'Blocs de béton'!B11,Béton!B11,Plâtre!B11,Enduits!B11,'Bois et dérivés'!B11,Isolants!B12,Divers!B11,'Matériaux de construction non h'!B11)</f>
        <v>0</v>
      </c>
      <c r="C13">
        <f>CHOOSE('Gamme de matériau'!$C$3,Aucun!C11,'Vide et comble'!C11,Métaux!C11,'Pierre naturelle'!C11,Briques!C11,'Blocs de béton'!C11,Béton!C11,Plâtre!C11,Enduits!C11,'Bois et dérivés'!C11,Isolants!C12,Divers!C11,'Matériaux de construction non h'!C11)</f>
        <v>0</v>
      </c>
      <c r="D13">
        <f>CHOOSE('Gamme de matériau'!$C$3,Aucun!D11,'Vide et comble'!D11,Métaux!D11,'Pierre naturelle'!D11,Briques!D11,'Blocs de béton'!D11,Béton!D11,Plâtre!D11,Enduits!D11,'Bois et dérivés'!D11,Isolants!D12,Divers!D11,'Matériaux de construction non h'!D11)</f>
        <v>0</v>
      </c>
      <c r="E13">
        <f>CHOOSE('Gamme de matériau'!$C$3,Aucun!E11,'Vide et comble'!E11,Métaux!E11,'Pierre naturelle'!E11,Briques!E11,'Blocs de béton'!E11,Béton!E11,Plâtre!E11,Enduits!E11,'Bois et dérivés'!E11,Isolants!E12,Divers!E11,'Matériaux de construction non h'!E11)</f>
        <v>0</v>
      </c>
      <c r="F13">
        <f>CHOOSE('Gamme de matériau'!$C$3,Aucun!F11,'Vide et comble'!F11,Métaux!F11,'Pierre naturelle'!F11,Briques!F11,'Blocs de béton'!F11,Béton!F11,Plâtre!F11,Enduits!F11,'Bois et dérivés'!F11,Isolants!F12,Divers!F11,'Matériaux de construction non h'!F11)</f>
        <v>0</v>
      </c>
    </row>
    <row r="14" spans="2:7" x14ac:dyDescent="0.25">
      <c r="B14">
        <f>CHOOSE('Gamme de matériau'!$C$3,Aucun!B12,'Vide et comble'!B12,Métaux!B12,'Pierre naturelle'!B12,Briques!B12,'Blocs de béton'!B12,Béton!B12,Plâtre!B12,Enduits!B12,'Bois et dérivés'!B12,Isolants!B13,Divers!B12,'Matériaux de construction non h'!B12)</f>
        <v>0</v>
      </c>
      <c r="C14">
        <f>CHOOSE('Gamme de matériau'!$C$3,Aucun!C12,'Vide et comble'!C12,Métaux!C12,'Pierre naturelle'!C12,Briques!C12,'Blocs de béton'!C12,Béton!C12,Plâtre!C12,Enduits!C12,'Bois et dérivés'!C12,Isolants!C13,Divers!C12,'Matériaux de construction non h'!C12)</f>
        <v>0</v>
      </c>
      <c r="D14">
        <f>CHOOSE('Gamme de matériau'!$C$3,Aucun!D12,'Vide et comble'!D12,Métaux!D12,'Pierre naturelle'!D12,Briques!D12,'Blocs de béton'!D12,Béton!D12,Plâtre!D12,Enduits!D12,'Bois et dérivés'!D12,Isolants!D13,Divers!D12,'Matériaux de construction non h'!D12)</f>
        <v>0</v>
      </c>
      <c r="E14">
        <f>CHOOSE('Gamme de matériau'!$C$3,Aucun!E12,'Vide et comble'!E12,Métaux!E12,'Pierre naturelle'!E12,Briques!E12,'Blocs de béton'!E12,Béton!E12,Plâtre!E12,Enduits!E12,'Bois et dérivés'!E12,Isolants!E13,Divers!E12,'Matériaux de construction non h'!E12)</f>
        <v>0</v>
      </c>
      <c r="F14">
        <f>CHOOSE('Gamme de matériau'!$C$3,Aucun!F12,'Vide et comble'!F12,Métaux!F12,'Pierre naturelle'!F12,Briques!F12,'Blocs de béton'!F12,Béton!F12,Plâtre!F12,Enduits!F12,'Bois et dérivés'!F12,Isolants!F13,Divers!F12,'Matériaux de construction non h'!F12)</f>
        <v>0</v>
      </c>
    </row>
    <row r="15" spans="2:7" x14ac:dyDescent="0.25">
      <c r="B15">
        <f>CHOOSE('Gamme de matériau'!$C$3,Aucun!B13,'Vide et comble'!B13,Métaux!B13,'Pierre naturelle'!B13,Briques!B13,'Blocs de béton'!B13,Béton!B13,Plâtre!B13,Enduits!B13,'Bois et dérivés'!B13,Isolants!B14,Divers!B13,'Matériaux de construction non h'!B13)</f>
        <v>0</v>
      </c>
      <c r="C15">
        <f>CHOOSE('Gamme de matériau'!$C$3,Aucun!C13,'Vide et comble'!C13,Métaux!C13,'Pierre naturelle'!C13,Briques!C13,'Blocs de béton'!C13,Béton!C13,Plâtre!C13,Enduits!C13,'Bois et dérivés'!C13,Isolants!C14,Divers!C13,'Matériaux de construction non h'!C13)</f>
        <v>0</v>
      </c>
      <c r="D15">
        <f>CHOOSE('Gamme de matériau'!$C$3,Aucun!D13,'Vide et comble'!D13,Métaux!D13,'Pierre naturelle'!D13,Briques!D13,'Blocs de béton'!D13,Béton!D13,Plâtre!D13,Enduits!D13,'Bois et dérivés'!D13,Isolants!D14,Divers!D13,'Matériaux de construction non h'!D13)</f>
        <v>0</v>
      </c>
      <c r="E15">
        <f>CHOOSE('Gamme de matériau'!$C$3,Aucun!E13,'Vide et comble'!E13,Métaux!E13,'Pierre naturelle'!E13,Briques!E13,'Blocs de béton'!E13,Béton!E13,Plâtre!E13,Enduits!E13,'Bois et dérivés'!E13,Isolants!E14,Divers!E13,'Matériaux de construction non h'!E13)</f>
        <v>0</v>
      </c>
      <c r="F15">
        <f>CHOOSE('Gamme de matériau'!$C$3,Aucun!F13,'Vide et comble'!F13,Métaux!F13,'Pierre naturelle'!F13,Briques!F13,'Blocs de béton'!F13,Béton!F13,Plâtre!F13,Enduits!F13,'Bois et dérivés'!F13,Isolants!F14,Divers!F13,'Matériaux de construction non h'!F13)</f>
        <v>0</v>
      </c>
    </row>
    <row r="16" spans="2:7" x14ac:dyDescent="0.25">
      <c r="B16">
        <f>CHOOSE('Gamme de matériau'!$C$3,Aucun!B14,'Vide et comble'!B14,Métaux!B14,'Pierre naturelle'!B14,Briques!B14,'Blocs de béton'!B14,Béton!B14,Plâtre!B14,Enduits!B14,'Bois et dérivés'!B14,Isolants!B15,Divers!B14,'Matériaux de construction non h'!B14)</f>
        <v>0</v>
      </c>
      <c r="C16">
        <f>CHOOSE('Gamme de matériau'!$C$3,Aucun!C14,'Vide et comble'!C14,Métaux!C14,'Pierre naturelle'!C14,Briques!C14,'Blocs de béton'!C14,Béton!C14,Plâtre!C14,Enduits!C14,'Bois et dérivés'!C14,Isolants!C15,Divers!C14,'Matériaux de construction non h'!C14)</f>
        <v>0</v>
      </c>
      <c r="D16">
        <f>CHOOSE('Gamme de matériau'!$C$3,Aucun!D14,'Vide et comble'!D14,Métaux!D14,'Pierre naturelle'!D14,Briques!D14,'Blocs de béton'!D14,Béton!D14,Plâtre!D14,Enduits!D14,'Bois et dérivés'!D14,Isolants!D15,Divers!D14,'Matériaux de construction non h'!D14)</f>
        <v>0</v>
      </c>
      <c r="E16">
        <f>CHOOSE('Gamme de matériau'!$C$3,Aucun!E14,'Vide et comble'!E14,Métaux!E14,'Pierre naturelle'!E14,Briques!E14,'Blocs de béton'!E14,Béton!E14,Plâtre!E14,Enduits!E14,'Bois et dérivés'!E14,Isolants!E15,Divers!E14,'Matériaux de construction non h'!E14)</f>
        <v>0</v>
      </c>
      <c r="F16">
        <f>CHOOSE('Gamme de matériau'!$C$3,Aucun!F14,'Vide et comble'!F14,Métaux!F14,'Pierre naturelle'!F14,Briques!F14,'Blocs de béton'!F14,Béton!F14,Plâtre!F14,Enduits!F14,'Bois et dérivés'!F14,Isolants!F15,Divers!F14,'Matériaux de construction non h'!F14)</f>
        <v>0</v>
      </c>
    </row>
    <row r="17" spans="2:6" x14ac:dyDescent="0.25">
      <c r="B17">
        <f>CHOOSE('Gamme de matériau'!$C$3,Aucun!B15,'Vide et comble'!B15,Métaux!B15,'Pierre naturelle'!B15,Briques!B15,'Blocs de béton'!B15,Béton!B15,Plâtre!B15,Enduits!B15,'Bois et dérivés'!B15,Isolants!B16,Divers!B15,'Matériaux de construction non h'!B15)</f>
        <v>0</v>
      </c>
      <c r="C17">
        <f>CHOOSE('Gamme de matériau'!$C$3,Aucun!C15,'Vide et comble'!C15,Métaux!C15,'Pierre naturelle'!C15,Briques!C15,'Blocs de béton'!C15,Béton!C15,Plâtre!C15,Enduits!C15,'Bois et dérivés'!C15,Isolants!C16,Divers!C15,'Matériaux de construction non h'!C15)</f>
        <v>0</v>
      </c>
      <c r="D17">
        <f>CHOOSE('Gamme de matériau'!$C$3,Aucun!D15,'Vide et comble'!D15,Métaux!D15,'Pierre naturelle'!D15,Briques!D15,'Blocs de béton'!D15,Béton!D15,Plâtre!D15,Enduits!D15,'Bois et dérivés'!D15,Isolants!D16,Divers!D15,'Matériaux de construction non h'!D15)</f>
        <v>0</v>
      </c>
      <c r="E17">
        <f>CHOOSE('Gamme de matériau'!$C$3,Aucun!E15,'Vide et comble'!E15,Métaux!E15,'Pierre naturelle'!E15,Briques!E15,'Blocs de béton'!E15,Béton!E15,Plâtre!E15,Enduits!E15,'Bois et dérivés'!E15,Isolants!E16,Divers!E15,'Matériaux de construction non h'!E15)</f>
        <v>0</v>
      </c>
      <c r="F17">
        <f>CHOOSE('Gamme de matériau'!$C$3,Aucun!F15,'Vide et comble'!F15,Métaux!F15,'Pierre naturelle'!F15,Briques!F15,'Blocs de béton'!F15,Béton!F15,Plâtre!F15,Enduits!F15,'Bois et dérivés'!F15,Isolants!F16,Divers!F15,'Matériaux de construction non h'!F15)</f>
        <v>0</v>
      </c>
    </row>
    <row r="18" spans="2:6" x14ac:dyDescent="0.25">
      <c r="B18">
        <f>CHOOSE('Gamme de matériau'!$C$3,Aucun!B16,'Vide et comble'!B16,Métaux!B16,'Pierre naturelle'!B16,Briques!B16,'Blocs de béton'!B16,Béton!B16,Plâtre!B16,Enduits!B16,'Bois et dérivés'!B16,Isolants!B17,Divers!B16,'Matériaux de construction non h'!B16)</f>
        <v>0</v>
      </c>
      <c r="C18">
        <f>CHOOSE('Gamme de matériau'!$C$3,Aucun!C16,'Vide et comble'!C16,Métaux!C16,'Pierre naturelle'!C16,Briques!C16,'Blocs de béton'!C16,Béton!C16,Plâtre!C16,Enduits!C16,'Bois et dérivés'!C16,Isolants!C17,Divers!C16,'Matériaux de construction non h'!C16)</f>
        <v>0</v>
      </c>
      <c r="D18">
        <f>CHOOSE('Gamme de matériau'!$C$3,Aucun!D16,'Vide et comble'!D16,Métaux!D16,'Pierre naturelle'!D16,Briques!D16,'Blocs de béton'!D16,Béton!D16,Plâtre!D16,Enduits!D16,'Bois et dérivés'!D16,Isolants!D17,Divers!D16,'Matériaux de construction non h'!D16)</f>
        <v>0</v>
      </c>
      <c r="E18">
        <f>CHOOSE('Gamme de matériau'!$C$3,Aucun!E16,'Vide et comble'!E16,Métaux!E16,'Pierre naturelle'!E16,Briques!E16,'Blocs de béton'!E16,Béton!E16,Plâtre!E16,Enduits!E16,'Bois et dérivés'!E16,Isolants!E17,Divers!E16,'Matériaux de construction non h'!E16)</f>
        <v>0</v>
      </c>
      <c r="F18">
        <f>CHOOSE('Gamme de matériau'!$C$3,Aucun!F16,'Vide et comble'!F16,Métaux!F16,'Pierre naturelle'!F16,Briques!F16,'Blocs de béton'!F16,Béton!F16,Plâtre!F16,Enduits!F16,'Bois et dérivés'!F16,Isolants!F17,Divers!F16,'Matériaux de construction non h'!F16)</f>
        <v>0</v>
      </c>
    </row>
    <row r="19" spans="2:6" x14ac:dyDescent="0.25">
      <c r="B19">
        <f>CHOOSE('Gamme de matériau'!$C$3,Aucun!B17,'Vide et comble'!B17,Métaux!B17,'Pierre naturelle'!B17,Briques!B17,'Blocs de béton'!B17,Béton!B17,Plâtre!B17,Enduits!B17,'Bois et dérivés'!B17,Isolants!B18,Divers!B17,'Matériaux de construction non h'!B17)</f>
        <v>0</v>
      </c>
      <c r="C19">
        <f>CHOOSE('Gamme de matériau'!$C$3,Aucun!C17,'Vide et comble'!C17,Métaux!C17,'Pierre naturelle'!C17,Briques!C17,'Blocs de béton'!C17,Béton!C17,Plâtre!C17,Enduits!C17,'Bois et dérivés'!C17,Isolants!C18,Divers!C17,'Matériaux de construction non h'!C17)</f>
        <v>0</v>
      </c>
      <c r="D19">
        <f>CHOOSE('Gamme de matériau'!$C$3,Aucun!D17,'Vide et comble'!D17,Métaux!D17,'Pierre naturelle'!D17,Briques!D17,'Blocs de béton'!D17,Béton!D17,Plâtre!D17,Enduits!D17,'Bois et dérivés'!D17,Isolants!D18,Divers!D17,'Matériaux de construction non h'!D17)</f>
        <v>0</v>
      </c>
      <c r="E19">
        <f>CHOOSE('Gamme de matériau'!$C$3,Aucun!E17,'Vide et comble'!E17,Métaux!E17,'Pierre naturelle'!E17,Briques!E17,'Blocs de béton'!E17,Béton!E17,Plâtre!E17,Enduits!E17,'Bois et dérivés'!E17,Isolants!E18,Divers!E17,'Matériaux de construction non h'!E17)</f>
        <v>0</v>
      </c>
      <c r="F19">
        <f>CHOOSE('Gamme de matériau'!$C$3,Aucun!F17,'Vide et comble'!F17,Métaux!F17,'Pierre naturelle'!F17,Briques!F17,'Blocs de béton'!F17,Béton!F17,Plâtre!F17,Enduits!F17,'Bois et dérivés'!F17,Isolants!F18,Divers!F17,'Matériaux de construction non h'!F17)</f>
        <v>0</v>
      </c>
    </row>
    <row r="20" spans="2:6" x14ac:dyDescent="0.25">
      <c r="B20">
        <f>CHOOSE('Gamme de matériau'!$C$3,Aucun!B18,'Vide et comble'!B18,Métaux!B18,'Pierre naturelle'!B18,Briques!B18,'Blocs de béton'!B18,Béton!B18,Plâtre!B18,Enduits!B18,'Bois et dérivés'!B18,Isolants!B19,Divers!B18,'Matériaux de construction non h'!B18)</f>
        <v>0</v>
      </c>
      <c r="C20">
        <f>CHOOSE('Gamme de matériau'!$C$3,Aucun!C18,'Vide et comble'!C18,Métaux!C18,'Pierre naturelle'!C18,Briques!C18,'Blocs de béton'!C18,Béton!C18,Plâtre!C18,Enduits!C18,'Bois et dérivés'!C18,Isolants!C19,Divers!C18,'Matériaux de construction non h'!C18)</f>
        <v>0</v>
      </c>
      <c r="D20">
        <f>CHOOSE('Gamme de matériau'!$C$3,Aucun!D18,'Vide et comble'!D18,Métaux!D18,'Pierre naturelle'!D18,Briques!D18,'Blocs de béton'!D18,Béton!D18,Plâtre!D18,Enduits!D18,'Bois et dérivés'!D18,Isolants!D19,Divers!D18,'Matériaux de construction non h'!D18)</f>
        <v>0</v>
      </c>
      <c r="E20">
        <f>CHOOSE('Gamme de matériau'!$C$3,Aucun!E18,'Vide et comble'!E18,Métaux!E18,'Pierre naturelle'!E18,Briques!E18,'Blocs de béton'!E18,Béton!E18,Plâtre!E18,Enduits!E18,'Bois et dérivés'!E18,Isolants!E19,Divers!E18,'Matériaux de construction non h'!E18)</f>
        <v>0</v>
      </c>
      <c r="F20">
        <f>CHOOSE('Gamme de matériau'!$C$3,Aucun!F18,'Vide et comble'!F18,Métaux!F18,'Pierre naturelle'!F18,Briques!F18,'Blocs de béton'!F18,Béton!F18,Plâtre!F18,Enduits!F18,'Bois et dérivés'!F18,Isolants!F19,Divers!F18,'Matériaux de construction non h'!F18)</f>
        <v>0</v>
      </c>
    </row>
    <row r="21" spans="2:6" x14ac:dyDescent="0.25">
      <c r="B21">
        <f>CHOOSE('Gamme de matériau'!$C$3,Aucun!B19,'Vide et comble'!B19,Métaux!B19,'Pierre naturelle'!B19,Briques!B19,'Blocs de béton'!B19,Béton!B19,Plâtre!B19,Enduits!B19,'Bois et dérivés'!B19,Isolants!B20,Divers!B19,'Matériaux de construction non h'!B19)</f>
        <v>0</v>
      </c>
      <c r="C21">
        <f>CHOOSE('Gamme de matériau'!$C$3,Aucun!C19,'Vide et comble'!C19,Métaux!C19,'Pierre naturelle'!C19,Briques!C19,'Blocs de béton'!C19,Béton!C19,Plâtre!C19,Enduits!C19,'Bois et dérivés'!C19,Isolants!C20,Divers!C19,'Matériaux de construction non h'!C19)</f>
        <v>0</v>
      </c>
      <c r="D21">
        <f>CHOOSE('Gamme de matériau'!$C$3,Aucun!D19,'Vide et comble'!D19,Métaux!D19,'Pierre naturelle'!D19,Briques!D19,'Blocs de béton'!D19,Béton!D19,Plâtre!D19,Enduits!D19,'Bois et dérivés'!D19,Isolants!D20,Divers!D19,'Matériaux de construction non h'!D19)</f>
        <v>0</v>
      </c>
      <c r="E21">
        <f>CHOOSE('Gamme de matériau'!$C$3,Aucun!E19,'Vide et comble'!E19,Métaux!E19,'Pierre naturelle'!E19,Briques!E19,'Blocs de béton'!E19,Béton!E19,Plâtre!E19,Enduits!E19,'Bois et dérivés'!E19,Isolants!E20,Divers!E19,'Matériaux de construction non h'!E19)</f>
        <v>0</v>
      </c>
      <c r="F21">
        <f>CHOOSE('Gamme de matériau'!$C$3,Aucun!F19,'Vide et comble'!F19,Métaux!F19,'Pierre naturelle'!F19,Briques!F19,'Blocs de béton'!F19,Béton!F19,Plâtre!F19,Enduits!F19,'Bois et dérivés'!F19,Isolants!F20,Divers!F19,'Matériaux de construction non h'!F19)</f>
        <v>0</v>
      </c>
    </row>
    <row r="22" spans="2:6" x14ac:dyDescent="0.25">
      <c r="B22">
        <f>CHOOSE('Gamme de matériau'!$C$3,Aucun!B20,'Vide et comble'!B20,Métaux!B20,'Pierre naturelle'!B20,Briques!B20,'Blocs de béton'!B20,Béton!B20,Plâtre!B20,Enduits!B20,'Bois et dérivés'!B20,Isolants!B21,Divers!B20,'Matériaux de construction non h'!B20)</f>
        <v>0</v>
      </c>
      <c r="C22">
        <f>CHOOSE('Gamme de matériau'!$C$3,Aucun!C20,'Vide et comble'!C20,Métaux!C20,'Pierre naturelle'!C20,Briques!C20,'Blocs de béton'!C20,Béton!C20,Plâtre!C20,Enduits!C20,'Bois et dérivés'!C20,Isolants!C21,Divers!C20,'Matériaux de construction non h'!C20)</f>
        <v>0</v>
      </c>
      <c r="D22">
        <f>CHOOSE('Gamme de matériau'!$C$3,Aucun!D20,'Vide et comble'!D20,Métaux!D20,'Pierre naturelle'!D20,Briques!D20,'Blocs de béton'!D20,Béton!D20,Plâtre!D20,Enduits!D20,'Bois et dérivés'!D20,Isolants!D21,Divers!D20,'Matériaux de construction non h'!D20)</f>
        <v>0</v>
      </c>
      <c r="E22">
        <f>CHOOSE('Gamme de matériau'!$C$3,Aucun!E20,'Vide et comble'!E20,Métaux!E20,'Pierre naturelle'!E20,Briques!E20,'Blocs de béton'!E20,Béton!E20,Plâtre!E20,Enduits!E20,'Bois et dérivés'!E20,Isolants!E21,Divers!E20,'Matériaux de construction non h'!E20)</f>
        <v>0</v>
      </c>
      <c r="F22">
        <f>CHOOSE('Gamme de matériau'!$C$3,Aucun!F20,'Vide et comble'!F20,Métaux!F20,'Pierre naturelle'!F20,Briques!F20,'Blocs de béton'!F20,Béton!F20,Plâtre!F20,Enduits!F20,'Bois et dérivés'!F20,Isolants!F21,Divers!F20,'Matériaux de construction non h'!F20)</f>
        <v>0</v>
      </c>
    </row>
    <row r="23" spans="2:6" x14ac:dyDescent="0.25">
      <c r="B23">
        <f>CHOOSE('Gamme de matériau'!$C$3,Aucun!B21,'Vide et comble'!B21,Métaux!B21,'Pierre naturelle'!B21,Briques!B21,'Blocs de béton'!B21,Béton!B21,Plâtre!B21,Enduits!B21,'Bois et dérivés'!B21,Isolants!B22,Divers!B21,'Matériaux de construction non h'!B21)</f>
        <v>0</v>
      </c>
      <c r="C23">
        <f>CHOOSE('Gamme de matériau'!$C$3,Aucun!C21,'Vide et comble'!C21,Métaux!C21,'Pierre naturelle'!C21,Briques!C21,'Blocs de béton'!C21,Béton!C21,Plâtre!C21,Enduits!C21,'Bois et dérivés'!C21,Isolants!C22,Divers!C21,'Matériaux de construction non h'!C21)</f>
        <v>0</v>
      </c>
      <c r="D23">
        <f>CHOOSE('Gamme de matériau'!$C$3,Aucun!D21,'Vide et comble'!D21,Métaux!D21,'Pierre naturelle'!D21,Briques!D21,'Blocs de béton'!D21,Béton!D21,Plâtre!D21,Enduits!D21,'Bois et dérivés'!D21,Isolants!D22,Divers!D21,'Matériaux de construction non h'!D21)</f>
        <v>0</v>
      </c>
      <c r="E23">
        <f>CHOOSE('Gamme de matériau'!$C$3,Aucun!E21,'Vide et comble'!E21,Métaux!E21,'Pierre naturelle'!E21,Briques!E21,'Blocs de béton'!E21,Béton!E21,Plâtre!E21,Enduits!E21,'Bois et dérivés'!E21,Isolants!E22,Divers!E21,'Matériaux de construction non h'!E21)</f>
        <v>0</v>
      </c>
      <c r="F23">
        <f>CHOOSE('Gamme de matériau'!$C$3,Aucun!F21,'Vide et comble'!F21,Métaux!F21,'Pierre naturelle'!F21,Briques!F21,'Blocs de béton'!F21,Béton!F21,Plâtre!F21,Enduits!F21,'Bois et dérivés'!F21,Isolants!F22,Divers!F21,'Matériaux de construction non h'!F21)</f>
        <v>0</v>
      </c>
    </row>
    <row r="24" spans="2:6" x14ac:dyDescent="0.25">
      <c r="B24">
        <f>CHOOSE('Gamme de matériau'!$C$3,Aucun!B22,'Vide et comble'!B22,Métaux!B22,'Pierre naturelle'!B22,Briques!B22,'Blocs de béton'!B22,Béton!B22,Plâtre!B22,Enduits!B22,'Bois et dérivés'!B22,Isolants!B23,Divers!B22,'Matériaux de construction non h'!B22)</f>
        <v>0</v>
      </c>
      <c r="C24">
        <f>CHOOSE('Gamme de matériau'!$C$3,Aucun!C22,'Vide et comble'!C22,Métaux!C22,'Pierre naturelle'!C22,Briques!C22,'Blocs de béton'!C22,Béton!C22,Plâtre!C22,Enduits!C22,'Bois et dérivés'!C22,Isolants!C23,Divers!C22,'Matériaux de construction non h'!C22)</f>
        <v>0</v>
      </c>
      <c r="D24">
        <f>CHOOSE('Gamme de matériau'!$C$3,Aucun!D22,'Vide et comble'!D22,Métaux!D22,'Pierre naturelle'!D22,Briques!D22,'Blocs de béton'!D22,Béton!D22,Plâtre!D22,Enduits!D22,'Bois et dérivés'!D22,Isolants!D23,Divers!D22,'Matériaux de construction non h'!D22)</f>
        <v>0</v>
      </c>
      <c r="E24">
        <f>CHOOSE('Gamme de matériau'!$C$3,Aucun!E22,'Vide et comble'!E22,Métaux!E22,'Pierre naturelle'!E22,Briques!E22,'Blocs de béton'!E22,Béton!E22,Plâtre!E22,Enduits!E22,'Bois et dérivés'!E22,Isolants!E23,Divers!E22,'Matériaux de construction non h'!E22)</f>
        <v>0</v>
      </c>
      <c r="F24">
        <f>CHOOSE('Gamme de matériau'!$C$3,Aucun!F22,'Vide et comble'!F22,Métaux!F22,'Pierre naturelle'!F22,Briques!F22,'Blocs de béton'!F22,Béton!F22,Plâtre!F22,Enduits!F22,'Bois et dérivés'!F22,Isolants!F23,Divers!F22,'Matériaux de construction non h'!F22)</f>
        <v>0</v>
      </c>
    </row>
    <row r="25" spans="2:6" x14ac:dyDescent="0.25">
      <c r="B25">
        <f>CHOOSE('Gamme de matériau'!$C$3,Aucun!B23,'Vide et comble'!B23,Métaux!B23,'Pierre naturelle'!B23,Briques!B23,'Blocs de béton'!B23,Béton!B23,Plâtre!B23,Enduits!B23,'Bois et dérivés'!B23,Isolants!B24,Divers!B23,'Matériaux de construction non h'!B23)</f>
        <v>0</v>
      </c>
      <c r="C25">
        <f>CHOOSE('Gamme de matériau'!$C$3,Aucun!C23,'Vide et comble'!C23,Métaux!C23,'Pierre naturelle'!C23,Briques!C23,'Blocs de béton'!C23,Béton!C23,Plâtre!C23,Enduits!C23,'Bois et dérivés'!C23,Isolants!C24,Divers!C23,'Matériaux de construction non h'!C23)</f>
        <v>0</v>
      </c>
      <c r="D25">
        <f>CHOOSE('Gamme de matériau'!$C$3,Aucun!D23,'Vide et comble'!D23,Métaux!D23,'Pierre naturelle'!D23,Briques!D23,'Blocs de béton'!D23,Béton!D23,Plâtre!D23,Enduits!D23,'Bois et dérivés'!D23,Isolants!D24,Divers!D23,'Matériaux de construction non h'!D23)</f>
        <v>0</v>
      </c>
      <c r="E25">
        <f>CHOOSE('Gamme de matériau'!$C$3,Aucun!E23,'Vide et comble'!E23,Métaux!E23,'Pierre naturelle'!E23,Briques!E23,'Blocs de béton'!E23,Béton!E23,Plâtre!E23,Enduits!E23,'Bois et dérivés'!E23,Isolants!E24,Divers!E23,'Matériaux de construction non h'!E23)</f>
        <v>0</v>
      </c>
      <c r="F25">
        <f>CHOOSE('Gamme de matériau'!$C$3,Aucun!F23,'Vide et comble'!F23,Métaux!F23,'Pierre naturelle'!F23,Briques!F23,'Blocs de béton'!F23,Béton!F23,Plâtre!F23,Enduits!F23,'Bois et dérivés'!F23,Isolants!F24,Divers!F23,'Matériaux de construction non h'!F23)</f>
        <v>0</v>
      </c>
    </row>
    <row r="26" spans="2:6" x14ac:dyDescent="0.25">
      <c r="B26">
        <f>CHOOSE('Gamme de matériau'!$C$3,Aucun!B24,'Vide et comble'!B24,Métaux!B24,'Pierre naturelle'!B24,Briques!B24,'Blocs de béton'!B24,Béton!B24,Plâtre!B24,Enduits!B24,'Bois et dérivés'!B24,Isolants!B25,Divers!B24,'Matériaux de construction non h'!B24)</f>
        <v>0</v>
      </c>
      <c r="C26">
        <f>CHOOSE('Gamme de matériau'!$C$3,Aucun!C24,'Vide et comble'!C24,Métaux!C24,'Pierre naturelle'!C24,Briques!C24,'Blocs de béton'!C24,Béton!C24,Plâtre!C24,Enduits!C24,'Bois et dérivés'!C24,Isolants!C25,Divers!C24,'Matériaux de construction non h'!C24)</f>
        <v>0</v>
      </c>
      <c r="D26">
        <f>CHOOSE('Gamme de matériau'!$C$3,Aucun!D24,'Vide et comble'!D24,Métaux!D24,'Pierre naturelle'!D24,Briques!D24,'Blocs de béton'!D24,Béton!D24,Plâtre!D24,Enduits!D24,'Bois et dérivés'!D24,Isolants!D25,Divers!D24,'Matériaux de construction non h'!D24)</f>
        <v>0</v>
      </c>
      <c r="E26">
        <f>CHOOSE('Gamme de matériau'!$C$3,Aucun!E24,'Vide et comble'!E24,Métaux!E24,'Pierre naturelle'!E24,Briques!E24,'Blocs de béton'!E24,Béton!E24,Plâtre!E24,Enduits!E24,'Bois et dérivés'!E24,Isolants!E25,Divers!E24,'Matériaux de construction non h'!E24)</f>
        <v>0</v>
      </c>
      <c r="F26">
        <f>CHOOSE('Gamme de matériau'!$C$3,Aucun!F24,'Vide et comble'!F24,Métaux!F24,'Pierre naturelle'!F24,Briques!F24,'Blocs de béton'!F24,Béton!F24,Plâtre!F24,Enduits!F24,'Bois et dérivés'!F24,Isolants!F25,Divers!F24,'Matériaux de construction non h'!F24)</f>
        <v>0</v>
      </c>
    </row>
    <row r="27" spans="2:6" x14ac:dyDescent="0.25">
      <c r="B27">
        <f>CHOOSE('Gamme de matériau'!$C$3,Aucun!B25,'Vide et comble'!B25,Métaux!B25,'Pierre naturelle'!B25,Briques!B25,'Blocs de béton'!B25,Béton!B25,Plâtre!B25,Enduits!B25,'Bois et dérivés'!B25,Isolants!B26,Divers!B25,'Matériaux de construction non h'!B25)</f>
        <v>0</v>
      </c>
      <c r="C27">
        <f>CHOOSE('Gamme de matériau'!$C$3,Aucun!C25,'Vide et comble'!C25,Métaux!C25,'Pierre naturelle'!C25,Briques!C25,'Blocs de béton'!C25,Béton!C25,Plâtre!C25,Enduits!C25,'Bois et dérivés'!C25,Isolants!C26,Divers!C25,'Matériaux de construction non h'!C25)</f>
        <v>0</v>
      </c>
      <c r="D27">
        <f>CHOOSE('Gamme de matériau'!$C$3,Aucun!D25,'Vide et comble'!D25,Métaux!D25,'Pierre naturelle'!D25,Briques!D25,'Blocs de béton'!D25,Béton!D25,Plâtre!D25,Enduits!D25,'Bois et dérivés'!D25,Isolants!D26,Divers!D25,'Matériaux de construction non h'!D25)</f>
        <v>0</v>
      </c>
      <c r="E27">
        <f>CHOOSE('Gamme de matériau'!$C$3,Aucun!E25,'Vide et comble'!E25,Métaux!E25,'Pierre naturelle'!E25,Briques!E25,'Blocs de béton'!E25,Béton!E25,Plâtre!E25,Enduits!E25,'Bois et dérivés'!E25,Isolants!E26,Divers!E25,'Matériaux de construction non h'!E25)</f>
        <v>0</v>
      </c>
      <c r="F27">
        <f>CHOOSE('Gamme de matériau'!$C$3,Aucun!F25,'Vide et comble'!F25,Métaux!F25,'Pierre naturelle'!F25,Briques!F25,'Blocs de béton'!F25,Béton!F25,Plâtre!F25,Enduits!F25,'Bois et dérivés'!F25,Isolants!F26,Divers!F25,'Matériaux de construction non h'!F25)</f>
        <v>0</v>
      </c>
    </row>
    <row r="28" spans="2:6" x14ac:dyDescent="0.25">
      <c r="B28">
        <f>CHOOSE('Gamme de matériau'!$C$3,Aucun!B26,'Vide et comble'!B26,Métaux!B26,'Pierre naturelle'!B26,Briques!B26,'Blocs de béton'!B26,Béton!B26,Plâtre!B26,Enduits!B26,'Bois et dérivés'!B26,Isolants!B27,Divers!B26,'Matériaux de construction non h'!B26)</f>
        <v>0</v>
      </c>
      <c r="C28">
        <f>CHOOSE('Gamme de matériau'!$C$3,Aucun!C26,'Vide et comble'!C26,Métaux!C26,'Pierre naturelle'!C26,Briques!C26,'Blocs de béton'!C26,Béton!C26,Plâtre!C26,Enduits!C26,'Bois et dérivés'!C26,Isolants!C27,Divers!C26,'Matériaux de construction non h'!C26)</f>
        <v>0</v>
      </c>
      <c r="D28">
        <f>CHOOSE('Gamme de matériau'!$C$3,Aucun!D26,'Vide et comble'!D26,Métaux!D26,'Pierre naturelle'!D26,Briques!D26,'Blocs de béton'!D26,Béton!D26,Plâtre!D26,Enduits!D26,'Bois et dérivés'!D26,Isolants!D27,Divers!D26,'Matériaux de construction non h'!D26)</f>
        <v>0</v>
      </c>
      <c r="E28">
        <f>CHOOSE('Gamme de matériau'!$C$3,Aucun!E26,'Vide et comble'!E26,Métaux!E26,'Pierre naturelle'!E26,Briques!E26,'Blocs de béton'!E26,Béton!E26,Plâtre!E26,Enduits!E26,'Bois et dérivés'!E26,Isolants!E27,Divers!E26,'Matériaux de construction non h'!E26)</f>
        <v>0</v>
      </c>
      <c r="F28">
        <f>CHOOSE('Gamme de matériau'!$C$3,Aucun!F26,'Vide et comble'!F26,Métaux!F26,'Pierre naturelle'!F26,Briques!F26,'Blocs de béton'!F26,Béton!F26,Plâtre!F26,Enduits!F26,'Bois et dérivés'!F26,Isolants!F27,Divers!F26,'Matériaux de construction non h'!F26)</f>
        <v>0</v>
      </c>
    </row>
    <row r="29" spans="2:6" x14ac:dyDescent="0.25">
      <c r="B29">
        <f>CHOOSE('Gamme de matériau'!$C$3,Aucun!B27,'Vide et comble'!B27,Métaux!B27,'Pierre naturelle'!B27,Briques!B27,'Blocs de béton'!B27,Béton!B27,Plâtre!B27,Enduits!B27,'Bois et dérivés'!B27,Isolants!B28,Divers!B27,'Matériaux de construction non h'!B27)</f>
        <v>0</v>
      </c>
      <c r="C29">
        <f>CHOOSE('Gamme de matériau'!$C$3,Aucun!C27,'Vide et comble'!C27,Métaux!C27,'Pierre naturelle'!C27,Briques!C27,'Blocs de béton'!C27,Béton!C27,Plâtre!C27,Enduits!C27,'Bois et dérivés'!C27,Isolants!C28,Divers!C27,'Matériaux de construction non h'!C27)</f>
        <v>0</v>
      </c>
      <c r="D29">
        <f>CHOOSE('Gamme de matériau'!$C$3,Aucun!D27,'Vide et comble'!D27,Métaux!D27,'Pierre naturelle'!D27,Briques!D27,'Blocs de béton'!D27,Béton!D27,Plâtre!D27,Enduits!D27,'Bois et dérivés'!D27,Isolants!D28,Divers!D27,'Matériaux de construction non h'!D27)</f>
        <v>0</v>
      </c>
      <c r="E29">
        <f>CHOOSE('Gamme de matériau'!$C$3,Aucun!E27,'Vide et comble'!E27,Métaux!E27,'Pierre naturelle'!E27,Briques!E27,'Blocs de béton'!E27,Béton!E27,Plâtre!E27,Enduits!E27,'Bois et dérivés'!E27,Isolants!E28,Divers!E27,'Matériaux de construction non h'!E27)</f>
        <v>0</v>
      </c>
      <c r="F29">
        <f>CHOOSE('Gamme de matériau'!$C$3,Aucun!F27,'Vide et comble'!F27,Métaux!F27,'Pierre naturelle'!F27,Briques!F27,'Blocs de béton'!F27,Béton!F27,Plâtre!F27,Enduits!F27,'Bois et dérivés'!F27,Isolants!F28,Divers!F27,'Matériaux de construction non h'!F27)</f>
        <v>0</v>
      </c>
    </row>
    <row r="30" spans="2:6" x14ac:dyDescent="0.25">
      <c r="B30">
        <f>CHOOSE('Gamme de matériau'!$C$3,Aucun!B28,'Vide et comble'!B28,Métaux!B28,'Pierre naturelle'!B28,Briques!B28,'Blocs de béton'!B28,Béton!B28,Plâtre!B28,Enduits!B28,'Bois et dérivés'!B28,Isolants!B29,Divers!B28,'Matériaux de construction non h'!B28)</f>
        <v>0</v>
      </c>
      <c r="C30">
        <f>CHOOSE('Gamme de matériau'!$C$3,Aucun!C28,'Vide et comble'!C28,Métaux!C28,'Pierre naturelle'!C28,Briques!C28,'Blocs de béton'!C28,Béton!C28,Plâtre!C28,Enduits!C28,'Bois et dérivés'!C28,Isolants!C29,Divers!C28,'Matériaux de construction non h'!C28)</f>
        <v>0</v>
      </c>
      <c r="D30">
        <f>CHOOSE('Gamme de matériau'!$C$3,Aucun!D28,'Vide et comble'!D28,Métaux!D28,'Pierre naturelle'!D28,Briques!D28,'Blocs de béton'!D28,Béton!D28,Plâtre!D28,Enduits!D28,'Bois et dérivés'!D28,Isolants!D29,Divers!D28,'Matériaux de construction non h'!D28)</f>
        <v>0</v>
      </c>
      <c r="E30">
        <f>CHOOSE('Gamme de matériau'!$C$3,Aucun!E28,'Vide et comble'!E28,Métaux!E28,'Pierre naturelle'!E28,Briques!E28,'Blocs de béton'!E28,Béton!E28,Plâtre!E28,Enduits!E28,'Bois et dérivés'!E28,Isolants!E29,Divers!E28,'Matériaux de construction non h'!E28)</f>
        <v>0</v>
      </c>
      <c r="F30">
        <f>CHOOSE('Gamme de matériau'!$C$3,Aucun!F28,'Vide et comble'!F28,Métaux!F28,'Pierre naturelle'!F28,Briques!F28,'Blocs de béton'!F28,Béton!F28,Plâtre!F28,Enduits!F28,'Bois et dérivés'!F28,Isolants!F29,Divers!F28,'Matériaux de construction non h'!F28)</f>
        <v>0</v>
      </c>
    </row>
    <row r="31" spans="2:6" x14ac:dyDescent="0.25">
      <c r="B31">
        <f>CHOOSE('Gamme de matériau'!$C$3,Aucun!B29,'Vide et comble'!B29,Métaux!B29,'Pierre naturelle'!B29,Briques!B29,'Blocs de béton'!B29,Béton!B29,Plâtre!B29,Enduits!B29,'Bois et dérivés'!B29,Isolants!B30,Divers!B29,'Matériaux de construction non h'!B29)</f>
        <v>0</v>
      </c>
      <c r="C31">
        <f>CHOOSE('Gamme de matériau'!$C$3,Aucun!C29,'Vide et comble'!C29,Métaux!C29,'Pierre naturelle'!C29,Briques!C29,'Blocs de béton'!C29,Béton!C29,Plâtre!C29,Enduits!C29,'Bois et dérivés'!C29,Isolants!C30,Divers!C29,'Matériaux de construction non h'!C29)</f>
        <v>0</v>
      </c>
      <c r="D31">
        <f>CHOOSE('Gamme de matériau'!$C$3,Aucun!D29,'Vide et comble'!D29,Métaux!D29,'Pierre naturelle'!D29,Briques!D29,'Blocs de béton'!D29,Béton!D29,Plâtre!D29,Enduits!D29,'Bois et dérivés'!D29,Isolants!D30,Divers!D29,'Matériaux de construction non h'!D29)</f>
        <v>0</v>
      </c>
      <c r="E31">
        <f>CHOOSE('Gamme de matériau'!$C$3,Aucun!E29,'Vide et comble'!E29,Métaux!E29,'Pierre naturelle'!E29,Briques!E29,'Blocs de béton'!E29,Béton!E29,Plâtre!E29,Enduits!E29,'Bois et dérivés'!E29,Isolants!E30,Divers!E29,'Matériaux de construction non h'!E29)</f>
        <v>0</v>
      </c>
      <c r="F31">
        <f>CHOOSE('Gamme de matériau'!$C$3,Aucun!F29,'Vide et comble'!F29,Métaux!F29,'Pierre naturelle'!F29,Briques!F29,'Blocs de béton'!F29,Béton!F29,Plâtre!F29,Enduits!F29,'Bois et dérivés'!F29,Isolants!F30,Divers!F29,'Matériaux de construction non h'!F29)</f>
        <v>0</v>
      </c>
    </row>
    <row r="32" spans="2:6" x14ac:dyDescent="0.25">
      <c r="B32">
        <f>CHOOSE('Gamme de matériau'!$C$3,Aucun!B30,'Vide et comble'!B30,Métaux!B30,'Pierre naturelle'!B30,Briques!B30,'Blocs de béton'!B30,Béton!B30,Plâtre!B30,Enduits!B30,'Bois et dérivés'!B30,Isolants!B31,Divers!B30,'Matériaux de construction non h'!B30)</f>
        <v>0</v>
      </c>
      <c r="C32">
        <f>CHOOSE('Gamme de matériau'!$C$3,Aucun!C30,'Vide et comble'!C30,Métaux!C30,'Pierre naturelle'!C30,Briques!C30,'Blocs de béton'!C30,Béton!C30,Plâtre!C30,Enduits!C30,'Bois et dérivés'!C30,Isolants!C31,Divers!C30,'Matériaux de construction non h'!C30)</f>
        <v>0</v>
      </c>
      <c r="D32">
        <f>CHOOSE('Gamme de matériau'!$C$3,Aucun!D30,'Vide et comble'!D30,Métaux!D30,'Pierre naturelle'!D30,Briques!D30,'Blocs de béton'!D30,Béton!D30,Plâtre!D30,Enduits!D30,'Bois et dérivés'!D30,Isolants!D31,Divers!D30,'Matériaux de construction non h'!D30)</f>
        <v>0</v>
      </c>
      <c r="E32">
        <f>CHOOSE('Gamme de matériau'!$C$3,Aucun!E30,'Vide et comble'!E30,Métaux!E30,'Pierre naturelle'!E30,Briques!E30,'Blocs de béton'!E30,Béton!E30,Plâtre!E30,Enduits!E30,'Bois et dérivés'!E30,Isolants!E31,Divers!E30,'Matériaux de construction non h'!E30)</f>
        <v>0</v>
      </c>
      <c r="F32">
        <f>CHOOSE('Gamme de matériau'!$C$3,Aucun!F30,'Vide et comble'!F30,Métaux!F30,'Pierre naturelle'!F30,Briques!F30,'Blocs de béton'!F30,Béton!F30,Plâtre!F30,Enduits!F30,'Bois et dérivés'!F30,Isolants!F31,Divers!F30,'Matériaux de construction non h'!F30)</f>
        <v>0</v>
      </c>
    </row>
    <row r="33" spans="2:6" x14ac:dyDescent="0.25">
      <c r="B33">
        <f>CHOOSE('Gamme de matériau'!$C$3,Aucun!B31,'Vide et comble'!B31,Métaux!B31,'Pierre naturelle'!B31,Briques!B31,'Blocs de béton'!B31,Béton!B31,Plâtre!B31,Enduits!B31,'Bois et dérivés'!B31,Isolants!B32,Divers!B31,'Matériaux de construction non h'!B31)</f>
        <v>0</v>
      </c>
      <c r="C33">
        <f>CHOOSE('Gamme de matériau'!$C$3,Aucun!C31,'Vide et comble'!C31,Métaux!C31,'Pierre naturelle'!C31,Briques!C31,'Blocs de béton'!C31,Béton!C31,Plâtre!C31,Enduits!C31,'Bois et dérivés'!C31,Isolants!C32,Divers!C31,'Matériaux de construction non h'!C31)</f>
        <v>0</v>
      </c>
      <c r="D33">
        <f>CHOOSE('Gamme de matériau'!$C$3,Aucun!D31,'Vide et comble'!D31,Métaux!D31,'Pierre naturelle'!D31,Briques!D31,'Blocs de béton'!D31,Béton!D31,Plâtre!D31,Enduits!D31,'Bois et dérivés'!D31,Isolants!D32,Divers!D31,'Matériaux de construction non h'!D31)</f>
        <v>0</v>
      </c>
      <c r="E33">
        <f>CHOOSE('Gamme de matériau'!$C$3,Aucun!E31,'Vide et comble'!E31,Métaux!E31,'Pierre naturelle'!E31,Briques!E31,'Blocs de béton'!E31,Béton!E31,Plâtre!E31,Enduits!E31,'Bois et dérivés'!E31,Isolants!E32,Divers!E31,'Matériaux de construction non h'!E31)</f>
        <v>0</v>
      </c>
      <c r="F33">
        <f>CHOOSE('Gamme de matériau'!$C$3,Aucun!F31,'Vide et comble'!F31,Métaux!F31,'Pierre naturelle'!F31,Briques!F31,'Blocs de béton'!F31,Béton!F31,Plâtre!F31,Enduits!F31,'Bois et dérivés'!F31,Isolants!F32,Divers!F31,'Matériaux de construction non h'!F31)</f>
        <v>0</v>
      </c>
    </row>
    <row r="34" spans="2:6" x14ac:dyDescent="0.25">
      <c r="B34">
        <f>CHOOSE('Gamme de matériau'!$C$3,Aucun!B32,'Vide et comble'!B32,Métaux!B32,'Pierre naturelle'!B32,Briques!B32,'Blocs de béton'!B32,Béton!B32,Plâtre!B32,Enduits!B32,'Bois et dérivés'!B32,Isolants!B33,Divers!B32,'Matériaux de construction non h'!B32)</f>
        <v>0</v>
      </c>
      <c r="C34">
        <f>CHOOSE('Gamme de matériau'!$C$3,Aucun!C32,'Vide et comble'!C32,Métaux!C32,'Pierre naturelle'!C32,Briques!C32,'Blocs de béton'!C32,Béton!C32,Plâtre!C32,Enduits!C32,'Bois et dérivés'!C32,Isolants!C33,Divers!C32,'Matériaux de construction non h'!C32)</f>
        <v>0</v>
      </c>
      <c r="D34">
        <f>CHOOSE('Gamme de matériau'!$C$3,Aucun!D32,'Vide et comble'!D32,Métaux!D32,'Pierre naturelle'!D32,Briques!D32,'Blocs de béton'!D32,Béton!D32,Plâtre!D32,Enduits!D32,'Bois et dérivés'!D32,Isolants!D33,Divers!D32,'Matériaux de construction non h'!D32)</f>
        <v>0</v>
      </c>
      <c r="E34">
        <f>CHOOSE('Gamme de matériau'!$C$3,Aucun!E32,'Vide et comble'!E32,Métaux!E32,'Pierre naturelle'!E32,Briques!E32,'Blocs de béton'!E32,Béton!E32,Plâtre!E32,Enduits!E32,'Bois et dérivés'!E32,Isolants!E33,Divers!E32,'Matériaux de construction non h'!E32)</f>
        <v>0</v>
      </c>
      <c r="F34">
        <f>CHOOSE('Gamme de matériau'!$C$3,Aucun!F32,'Vide et comble'!F32,Métaux!F32,'Pierre naturelle'!F32,Briques!F32,'Blocs de béton'!F32,Béton!F32,Plâtre!F32,Enduits!F32,'Bois et dérivés'!F32,Isolants!F33,Divers!F32,'Matériaux de construction non h'!F32)</f>
        <v>0</v>
      </c>
    </row>
    <row r="35" spans="2:6" x14ac:dyDescent="0.25">
      <c r="B35">
        <f>CHOOSE('Gamme de matériau'!$C$3,Aucun!B33,'Vide et comble'!B33,Métaux!B33,'Pierre naturelle'!B33,Briques!B33,'Blocs de béton'!B33,Béton!B33,Plâtre!B33,Enduits!B33,'Bois et dérivés'!B33,Isolants!B34,Divers!B33,'Matériaux de construction non h'!B33)</f>
        <v>0</v>
      </c>
      <c r="C35">
        <f>CHOOSE('Gamme de matériau'!$C$3,Aucun!C33,'Vide et comble'!C33,Métaux!C33,'Pierre naturelle'!C33,Briques!C33,'Blocs de béton'!C33,Béton!C33,Plâtre!C33,Enduits!C33,'Bois et dérivés'!C33,Isolants!C34,Divers!C33,'Matériaux de construction non h'!C33)</f>
        <v>0</v>
      </c>
      <c r="D35">
        <f>CHOOSE('Gamme de matériau'!$C$3,Aucun!D33,'Vide et comble'!D33,Métaux!D33,'Pierre naturelle'!D33,Briques!D33,'Blocs de béton'!D33,Béton!D33,Plâtre!D33,Enduits!D33,'Bois et dérivés'!D33,Isolants!D34,Divers!D33,'Matériaux de construction non h'!D33)</f>
        <v>0</v>
      </c>
      <c r="E35">
        <f>CHOOSE('Gamme de matériau'!$C$3,Aucun!E33,'Vide et comble'!E33,Métaux!E33,'Pierre naturelle'!E33,Briques!E33,'Blocs de béton'!E33,Béton!E33,Plâtre!E33,Enduits!E33,'Bois et dérivés'!E33,Isolants!E34,Divers!E33,'Matériaux de construction non h'!E33)</f>
        <v>0</v>
      </c>
      <c r="F35">
        <f>CHOOSE('Gamme de matériau'!$C$3,Aucun!F33,'Vide et comble'!F33,Métaux!F33,'Pierre naturelle'!F33,Briques!F33,'Blocs de béton'!F33,Béton!F33,Plâtre!F33,Enduits!F33,'Bois et dérivés'!F33,Isolants!F34,Divers!F33,'Matériaux de construction non h'!F33)</f>
        <v>0</v>
      </c>
    </row>
    <row r="36" spans="2:6" x14ac:dyDescent="0.25">
      <c r="B36">
        <f>CHOOSE('Gamme de matériau'!$C$3,Aucun!B34,'Vide et comble'!B34,Métaux!B34,'Pierre naturelle'!B34,Briques!B34,'Blocs de béton'!B34,Béton!B34,Plâtre!B34,Enduits!B34,'Bois et dérivés'!B34,Isolants!B35,Divers!B34,'Matériaux de construction non h'!B34)</f>
        <v>0</v>
      </c>
      <c r="C36">
        <f>CHOOSE('Gamme de matériau'!$C$3,Aucun!C34,'Vide et comble'!C34,Métaux!C34,'Pierre naturelle'!C34,Briques!C34,'Blocs de béton'!C34,Béton!C34,Plâtre!C34,Enduits!C34,'Bois et dérivés'!C34,Isolants!C35,Divers!C34,'Matériaux de construction non h'!C34)</f>
        <v>0</v>
      </c>
      <c r="D36">
        <f>CHOOSE('Gamme de matériau'!$C$3,Aucun!D34,'Vide et comble'!D34,Métaux!D34,'Pierre naturelle'!D34,Briques!D34,'Blocs de béton'!D34,Béton!D34,Plâtre!D34,Enduits!D34,'Bois et dérivés'!D34,Isolants!D35,Divers!D34,'Matériaux de construction non h'!D34)</f>
        <v>0</v>
      </c>
      <c r="E36">
        <f>CHOOSE('Gamme de matériau'!$C$3,Aucun!E34,'Vide et comble'!E34,Métaux!E34,'Pierre naturelle'!E34,Briques!E34,'Blocs de béton'!E34,Béton!E34,Plâtre!E34,Enduits!E34,'Bois et dérivés'!E34,Isolants!E35,Divers!E34,'Matériaux de construction non h'!E34)</f>
        <v>0</v>
      </c>
      <c r="F36">
        <f>CHOOSE('Gamme de matériau'!$C$3,Aucun!F34,'Vide et comble'!F34,Métaux!F34,'Pierre naturelle'!F34,Briques!F34,'Blocs de béton'!F34,Béton!F34,Plâtre!F34,Enduits!F34,'Bois et dérivés'!F34,Isolants!F35,Divers!F34,'Matériaux de construction non h'!F34)</f>
        <v>0</v>
      </c>
    </row>
    <row r="37" spans="2:6" x14ac:dyDescent="0.25">
      <c r="B37">
        <f>CHOOSE('Gamme de matériau'!$C$3,Aucun!B35,'Vide et comble'!B35,Métaux!B35,'Pierre naturelle'!B35,Briques!B35,'Blocs de béton'!B35,Béton!B35,Plâtre!B35,Enduits!B35,'Bois et dérivés'!B35,Isolants!B36,Divers!B35,'Matériaux de construction non h'!B35)</f>
        <v>0</v>
      </c>
      <c r="C37">
        <f>CHOOSE('Gamme de matériau'!$C$3,Aucun!C35,'Vide et comble'!C35,Métaux!C35,'Pierre naturelle'!C35,Briques!C35,'Blocs de béton'!C35,Béton!C35,Plâtre!C35,Enduits!C35,'Bois et dérivés'!C35,Isolants!C36,Divers!C35,'Matériaux de construction non h'!C35)</f>
        <v>0</v>
      </c>
      <c r="D37">
        <f>CHOOSE('Gamme de matériau'!$C$3,Aucun!D35,'Vide et comble'!D35,Métaux!D35,'Pierre naturelle'!D35,Briques!D35,'Blocs de béton'!D35,Béton!D35,Plâtre!D35,Enduits!D35,'Bois et dérivés'!D35,Isolants!D36,Divers!D35,'Matériaux de construction non h'!D35)</f>
        <v>0</v>
      </c>
      <c r="E37">
        <f>CHOOSE('Gamme de matériau'!$C$3,Aucun!E35,'Vide et comble'!E35,Métaux!E35,'Pierre naturelle'!E35,Briques!E35,'Blocs de béton'!E35,Béton!E35,Plâtre!E35,Enduits!E35,'Bois et dérivés'!E35,Isolants!E36,Divers!E35,'Matériaux de construction non h'!E35)</f>
        <v>0</v>
      </c>
      <c r="F37">
        <f>CHOOSE('Gamme de matériau'!$C$3,Aucun!F35,'Vide et comble'!F35,Métaux!F35,'Pierre naturelle'!F35,Briques!F35,'Blocs de béton'!F35,Béton!F35,Plâtre!F35,Enduits!F35,'Bois et dérivés'!F35,Isolants!F36,Divers!F35,'Matériaux de construction non h'!F35)</f>
        <v>0</v>
      </c>
    </row>
    <row r="38" spans="2:6" x14ac:dyDescent="0.25">
      <c r="B38">
        <f>CHOOSE('Gamme de matériau'!$C$3,Aucun!B36,'Vide et comble'!B36,Métaux!B36,'Pierre naturelle'!B36,Briques!B36,'Blocs de béton'!B36,Béton!B36,Plâtre!B36,Enduits!B36,'Bois et dérivés'!B36,Isolants!B37,Divers!B36,'Matériaux de construction non h'!B36)</f>
        <v>0</v>
      </c>
      <c r="C38">
        <f>CHOOSE('Gamme de matériau'!$C$3,Aucun!C36,'Vide et comble'!C36,Métaux!C36,'Pierre naturelle'!C36,Briques!C36,'Blocs de béton'!C36,Béton!C36,Plâtre!C36,Enduits!C36,'Bois et dérivés'!C36,Isolants!C37,Divers!C36,'Matériaux de construction non h'!C36)</f>
        <v>0</v>
      </c>
      <c r="D38">
        <f>CHOOSE('Gamme de matériau'!$C$3,Aucun!D36,'Vide et comble'!D36,Métaux!D36,'Pierre naturelle'!D36,Briques!D36,'Blocs de béton'!D36,Béton!D36,Plâtre!D36,Enduits!D36,'Bois et dérivés'!D36,Isolants!D37,Divers!D36,'Matériaux de construction non h'!D36)</f>
        <v>0</v>
      </c>
      <c r="E38">
        <f>CHOOSE('Gamme de matériau'!$C$3,Aucun!E36,'Vide et comble'!E36,Métaux!E36,'Pierre naturelle'!E36,Briques!E36,'Blocs de béton'!E36,Béton!E36,Plâtre!E36,Enduits!E36,'Bois et dérivés'!E36,Isolants!E37,Divers!E36,'Matériaux de construction non h'!E36)</f>
        <v>0</v>
      </c>
      <c r="F38">
        <f>CHOOSE('Gamme de matériau'!$C$3,Aucun!F36,'Vide et comble'!F36,Métaux!F36,'Pierre naturelle'!F36,Briques!F36,'Blocs de béton'!F36,Béton!F36,Plâtre!F36,Enduits!F36,'Bois et dérivés'!F36,Isolants!F37,Divers!F36,'Matériaux de construction non h'!F36)</f>
        <v>0</v>
      </c>
    </row>
    <row r="39" spans="2:6" x14ac:dyDescent="0.25">
      <c r="B39">
        <f>CHOOSE('Gamme de matériau'!$C$3,Aucun!B37,'Vide et comble'!B37,Métaux!B37,'Pierre naturelle'!B37,Briques!B37,'Blocs de béton'!B37,Béton!B37,Plâtre!B37,Enduits!B37,'Bois et dérivés'!B37,Isolants!B38,Divers!B37,'Matériaux de construction non h'!B37)</f>
        <v>0</v>
      </c>
      <c r="C39">
        <f>CHOOSE('Gamme de matériau'!$C$3,Aucun!C37,'Vide et comble'!C37,Métaux!C37,'Pierre naturelle'!C37,Briques!C37,'Blocs de béton'!C37,Béton!C37,Plâtre!C37,Enduits!C37,'Bois et dérivés'!C37,Isolants!C38,Divers!C37,'Matériaux de construction non h'!C37)</f>
        <v>0</v>
      </c>
      <c r="D39">
        <f>CHOOSE('Gamme de matériau'!$C$3,Aucun!D37,'Vide et comble'!D37,Métaux!D37,'Pierre naturelle'!D37,Briques!D37,'Blocs de béton'!D37,Béton!D37,Plâtre!D37,Enduits!D37,'Bois et dérivés'!D37,Isolants!D38,Divers!D37,'Matériaux de construction non h'!D37)</f>
        <v>0</v>
      </c>
      <c r="E39">
        <f>CHOOSE('Gamme de matériau'!$C$3,Aucun!E37,'Vide et comble'!E37,Métaux!E37,'Pierre naturelle'!E37,Briques!E37,'Blocs de béton'!E37,Béton!E37,Plâtre!E37,Enduits!E37,'Bois et dérivés'!E37,Isolants!E38,Divers!E37,'Matériaux de construction non h'!E37)</f>
        <v>0</v>
      </c>
      <c r="F39">
        <f>CHOOSE('Gamme de matériau'!$C$3,Aucun!F37,'Vide et comble'!F37,Métaux!F37,'Pierre naturelle'!F37,Briques!F37,'Blocs de béton'!F37,Béton!F37,Plâtre!F37,Enduits!F37,'Bois et dérivés'!F37,Isolants!F38,Divers!F37,'Matériaux de construction non h'!F37)</f>
        <v>0</v>
      </c>
    </row>
    <row r="40" spans="2:6" x14ac:dyDescent="0.25">
      <c r="B40">
        <f>CHOOSE('Gamme de matériau'!$C$3,Aucun!B38,'Vide et comble'!B38,Métaux!B38,'Pierre naturelle'!B38,Briques!B38,'Blocs de béton'!B38,Béton!B38,Plâtre!B38,Enduits!B38,'Bois et dérivés'!B38,Isolants!B39,Divers!B38,'Matériaux de construction non h'!B38)</f>
        <v>0</v>
      </c>
      <c r="C40">
        <f>CHOOSE('Gamme de matériau'!$C$3,Aucun!C38,'Vide et comble'!C38,Métaux!C38,'Pierre naturelle'!C38,Briques!C38,'Blocs de béton'!C38,Béton!C38,Plâtre!C38,Enduits!C38,'Bois et dérivés'!C38,Isolants!C39,Divers!C38,'Matériaux de construction non h'!C38)</f>
        <v>0</v>
      </c>
      <c r="D40">
        <f>CHOOSE('Gamme de matériau'!$C$3,Aucun!D38,'Vide et comble'!D38,Métaux!D38,'Pierre naturelle'!D38,Briques!D38,'Blocs de béton'!D38,Béton!D38,Plâtre!D38,Enduits!D38,'Bois et dérivés'!D38,Isolants!D39,Divers!D38,'Matériaux de construction non h'!D38)</f>
        <v>0</v>
      </c>
      <c r="E40">
        <f>CHOOSE('Gamme de matériau'!$C$3,Aucun!E38,'Vide et comble'!E38,Métaux!E38,'Pierre naturelle'!E38,Briques!E38,'Blocs de béton'!E38,Béton!E38,Plâtre!E38,Enduits!E38,'Bois et dérivés'!E38,Isolants!E39,Divers!E38,'Matériaux de construction non h'!E38)</f>
        <v>0</v>
      </c>
      <c r="F40">
        <f>CHOOSE('Gamme de matériau'!$C$3,Aucun!F38,'Vide et comble'!F38,Métaux!F38,'Pierre naturelle'!F38,Briques!F38,'Blocs de béton'!F38,Béton!F38,Plâtre!F38,Enduits!F38,'Bois et dérivés'!F38,Isolants!F39,Divers!F38,'Matériaux de construction non h'!F38)</f>
        <v>0</v>
      </c>
    </row>
    <row r="41" spans="2:6" x14ac:dyDescent="0.25">
      <c r="B41">
        <f>CHOOSE('Gamme de matériau'!$C$3,Aucun!B39,'Vide et comble'!B39,Métaux!B39,'Pierre naturelle'!B39,Briques!B39,'Blocs de béton'!B39,Béton!B39,Plâtre!B39,Enduits!B39,'Bois et dérivés'!B39,Isolants!B40,Divers!B39,'Matériaux de construction non h'!B39)</f>
        <v>0</v>
      </c>
      <c r="C41">
        <f>CHOOSE('Gamme de matériau'!$C$3,Aucun!C39,'Vide et comble'!C39,Métaux!C39,'Pierre naturelle'!C39,Briques!C39,'Blocs de béton'!C39,Béton!C39,Plâtre!C39,Enduits!C39,'Bois et dérivés'!C39,Isolants!C40,Divers!C39,'Matériaux de construction non h'!C39)</f>
        <v>0</v>
      </c>
      <c r="D41">
        <f>CHOOSE('Gamme de matériau'!$C$3,Aucun!D39,'Vide et comble'!D39,Métaux!D39,'Pierre naturelle'!D39,Briques!D39,'Blocs de béton'!D39,Béton!D39,Plâtre!D39,Enduits!D39,'Bois et dérivés'!D39,Isolants!D40,Divers!D39,'Matériaux de construction non h'!D39)</f>
        <v>0</v>
      </c>
      <c r="E41">
        <f>CHOOSE('Gamme de matériau'!$C$3,Aucun!E39,'Vide et comble'!E39,Métaux!E39,'Pierre naturelle'!E39,Briques!E39,'Blocs de béton'!E39,Béton!E39,Plâtre!E39,Enduits!E39,'Bois et dérivés'!E39,Isolants!E40,Divers!E39,'Matériaux de construction non h'!E39)</f>
        <v>0</v>
      </c>
      <c r="F41">
        <f>CHOOSE('Gamme de matériau'!$C$3,Aucun!F39,'Vide et comble'!F39,Métaux!F39,'Pierre naturelle'!F39,Briques!F39,'Blocs de béton'!F39,Béton!F39,Plâtre!F39,Enduits!F39,'Bois et dérivés'!F39,Isolants!F40,Divers!F39,'Matériaux de construction non h'!F39)</f>
        <v>0</v>
      </c>
    </row>
    <row r="42" spans="2:6" x14ac:dyDescent="0.25">
      <c r="B42">
        <f>CHOOSE('Gamme de matériau'!$C$3,Aucun!B40,'Vide et comble'!B40,Métaux!B40,'Pierre naturelle'!B40,Briques!B40,'Blocs de béton'!B40,Béton!B40,Plâtre!B40,Enduits!B40,'Bois et dérivés'!B40,Isolants!B41,Divers!B40,'Matériaux de construction non h'!B40)</f>
        <v>0</v>
      </c>
      <c r="C42">
        <f>CHOOSE('Gamme de matériau'!$C$3,Aucun!C40,'Vide et comble'!C40,Métaux!C40,'Pierre naturelle'!C40,Briques!C40,'Blocs de béton'!C40,Béton!C40,Plâtre!C40,Enduits!C40,'Bois et dérivés'!C40,Isolants!C41,Divers!C40,'Matériaux de construction non h'!C40)</f>
        <v>0</v>
      </c>
      <c r="D42">
        <f>CHOOSE('Gamme de matériau'!$C$3,Aucun!D40,'Vide et comble'!D40,Métaux!D40,'Pierre naturelle'!D40,Briques!D40,'Blocs de béton'!D40,Béton!D40,Plâtre!D40,Enduits!D40,'Bois et dérivés'!D40,Isolants!D41,Divers!D40,'Matériaux de construction non h'!D40)</f>
        <v>0</v>
      </c>
      <c r="E42">
        <f>CHOOSE('Gamme de matériau'!$C$3,Aucun!E40,'Vide et comble'!E40,Métaux!E40,'Pierre naturelle'!E40,Briques!E40,'Blocs de béton'!E40,Béton!E40,Plâtre!E40,Enduits!E40,'Bois et dérivés'!E40,Isolants!E41,Divers!E40,'Matériaux de construction non h'!E40)</f>
        <v>0</v>
      </c>
      <c r="F42">
        <f>CHOOSE('Gamme de matériau'!$C$3,Aucun!F40,'Vide et comble'!F40,Métaux!F40,'Pierre naturelle'!F40,Briques!F40,'Blocs de béton'!F40,Béton!F40,Plâtre!F40,Enduits!F40,'Bois et dérivés'!F40,Isolants!F41,Divers!F40,'Matériaux de construction non h'!F40)</f>
        <v>0</v>
      </c>
    </row>
    <row r="43" spans="2:6" x14ac:dyDescent="0.25">
      <c r="B43">
        <f>CHOOSE('Gamme de matériau'!$C$3,Aucun!B41,'Vide et comble'!B41,Métaux!B41,'Pierre naturelle'!B41,Briques!B41,'Blocs de béton'!B41,Béton!B41,Plâtre!B41,Enduits!B41,'Bois et dérivés'!B41,Isolants!B42,Divers!B41,'Matériaux de construction non h'!B41)</f>
        <v>0</v>
      </c>
      <c r="C43">
        <f>CHOOSE('Gamme de matériau'!$C$3,Aucun!C41,'Vide et comble'!C41,Métaux!C41,'Pierre naturelle'!C41,Briques!C41,'Blocs de béton'!C41,Béton!C41,Plâtre!C41,Enduits!C41,'Bois et dérivés'!C41,Isolants!C42,Divers!C41,'Matériaux de construction non h'!C41)</f>
        <v>0</v>
      </c>
      <c r="D43">
        <f>CHOOSE('Gamme de matériau'!$C$3,Aucun!D41,'Vide et comble'!D41,Métaux!D41,'Pierre naturelle'!D41,Briques!D41,'Blocs de béton'!D41,Béton!D41,Plâtre!D41,Enduits!D41,'Bois et dérivés'!D41,Isolants!D42,Divers!D41,'Matériaux de construction non h'!D41)</f>
        <v>0</v>
      </c>
      <c r="E43">
        <f>CHOOSE('Gamme de matériau'!$C$3,Aucun!E41,'Vide et comble'!E41,Métaux!E41,'Pierre naturelle'!E41,Briques!E41,'Blocs de béton'!E41,Béton!E41,Plâtre!E41,Enduits!E41,'Bois et dérivés'!E41,Isolants!E42,Divers!E41,'Matériaux de construction non h'!E41)</f>
        <v>0</v>
      </c>
      <c r="F43">
        <f>CHOOSE('Gamme de matériau'!$C$3,Aucun!F41,'Vide et comble'!F41,Métaux!F41,'Pierre naturelle'!F41,Briques!F41,'Blocs de béton'!F41,Béton!F41,Plâtre!F41,Enduits!F41,'Bois et dérivés'!F41,Isolants!F42,Divers!F41,'Matériaux de construction non h'!F41)</f>
        <v>0</v>
      </c>
    </row>
    <row r="44" spans="2:6" x14ac:dyDescent="0.25">
      <c r="B44">
        <f>CHOOSE('Gamme de matériau'!$C$3,Aucun!B42,'Vide et comble'!B42,Métaux!B42,'Pierre naturelle'!B42,Briques!B42,'Blocs de béton'!B42,Béton!B42,Plâtre!B42,Enduits!B42,'Bois et dérivés'!B42,Isolants!B43,Divers!B42,'Matériaux de construction non h'!B42)</f>
        <v>0</v>
      </c>
      <c r="C44">
        <f>CHOOSE('Gamme de matériau'!$C$3,Aucun!C42,'Vide et comble'!C42,Métaux!C42,'Pierre naturelle'!C42,Briques!C42,'Blocs de béton'!C42,Béton!C42,Plâtre!C42,Enduits!C42,'Bois et dérivés'!C42,Isolants!C43,Divers!C42,'Matériaux de construction non h'!C42)</f>
        <v>0</v>
      </c>
      <c r="D44">
        <f>CHOOSE('Gamme de matériau'!$C$3,Aucun!D42,'Vide et comble'!D42,Métaux!D42,'Pierre naturelle'!D42,Briques!D42,'Blocs de béton'!D42,Béton!D42,Plâtre!D42,Enduits!D42,'Bois et dérivés'!D42,Isolants!D43,Divers!D42,'Matériaux de construction non h'!D42)</f>
        <v>0</v>
      </c>
      <c r="E44">
        <f>CHOOSE('Gamme de matériau'!$C$3,Aucun!E42,'Vide et comble'!E42,Métaux!E42,'Pierre naturelle'!E42,Briques!E42,'Blocs de béton'!E42,Béton!E42,Plâtre!E42,Enduits!E42,'Bois et dérivés'!E42,Isolants!E43,Divers!E42,'Matériaux de construction non h'!E42)</f>
        <v>0</v>
      </c>
      <c r="F44">
        <f>CHOOSE('Gamme de matériau'!$C$3,Aucun!F42,'Vide et comble'!F42,Métaux!F42,'Pierre naturelle'!F42,Briques!F42,'Blocs de béton'!F42,Béton!F42,Plâtre!F42,Enduits!F42,'Bois et dérivés'!F42,Isolants!F43,Divers!F42,'Matériaux de construction non h'!F42)</f>
        <v>0</v>
      </c>
    </row>
    <row r="45" spans="2:6" x14ac:dyDescent="0.25">
      <c r="B45">
        <f>CHOOSE('Gamme de matériau'!$C$3,Aucun!B43,'Vide et comble'!B43,Métaux!B43,'Pierre naturelle'!B43,Briques!B43,'Blocs de béton'!B43,Béton!B43,Plâtre!B43,Enduits!B43,'Bois et dérivés'!B43,Isolants!B44,Divers!B43,'Matériaux de construction non h'!B43)</f>
        <v>0</v>
      </c>
      <c r="C45">
        <f>CHOOSE('Gamme de matériau'!$C$3,Aucun!C43,'Vide et comble'!C43,Métaux!C43,'Pierre naturelle'!C43,Briques!C43,'Blocs de béton'!C43,Béton!C43,Plâtre!C43,Enduits!C43,'Bois et dérivés'!C43,Isolants!C44,Divers!C43,'Matériaux de construction non h'!C43)</f>
        <v>0</v>
      </c>
      <c r="D45">
        <f>CHOOSE('Gamme de matériau'!$C$3,Aucun!D43,'Vide et comble'!D43,Métaux!D43,'Pierre naturelle'!D43,Briques!D43,'Blocs de béton'!D43,Béton!D43,Plâtre!D43,Enduits!D43,'Bois et dérivés'!D43,Isolants!D44,Divers!D43,'Matériaux de construction non h'!D43)</f>
        <v>0</v>
      </c>
      <c r="E45">
        <f>CHOOSE('Gamme de matériau'!$C$3,Aucun!E43,'Vide et comble'!E43,Métaux!E43,'Pierre naturelle'!E43,Briques!E43,'Blocs de béton'!E43,Béton!E43,Plâtre!E43,Enduits!E43,'Bois et dérivés'!E43,Isolants!E44,Divers!E43,'Matériaux de construction non h'!E43)</f>
        <v>0</v>
      </c>
      <c r="F45">
        <f>CHOOSE('Gamme de matériau'!$C$3,Aucun!F43,'Vide et comble'!F43,Métaux!F43,'Pierre naturelle'!F43,Briques!F43,'Blocs de béton'!F43,Béton!F43,Plâtre!F43,Enduits!F43,'Bois et dérivés'!F43,Isolants!F44,Divers!F43,'Matériaux de construction non h'!F43)</f>
        <v>0</v>
      </c>
    </row>
    <row r="46" spans="2:6" x14ac:dyDescent="0.25">
      <c r="B46">
        <f>CHOOSE('Gamme de matériau'!$C$3,Aucun!B44,'Vide et comble'!B44,Métaux!B44,'Pierre naturelle'!B44,Briques!B44,'Blocs de béton'!B44,Béton!B44,Plâtre!B44,Enduits!B44,'Bois et dérivés'!B44,Isolants!B45,Divers!B44,'Matériaux de construction non h'!B44)</f>
        <v>0</v>
      </c>
      <c r="C46">
        <f>CHOOSE('Gamme de matériau'!$C$3,Aucun!C44,'Vide et comble'!C44,Métaux!C44,'Pierre naturelle'!C44,Briques!C44,'Blocs de béton'!C44,Béton!C44,Plâtre!C44,Enduits!C44,'Bois et dérivés'!C44,Isolants!C45,Divers!C44,'Matériaux de construction non h'!C44)</f>
        <v>0</v>
      </c>
      <c r="D46">
        <f>CHOOSE('Gamme de matériau'!$C$3,Aucun!D44,'Vide et comble'!D44,Métaux!D44,'Pierre naturelle'!D44,Briques!D44,'Blocs de béton'!D44,Béton!D44,Plâtre!D44,Enduits!D44,'Bois et dérivés'!D44,Isolants!D45,Divers!D44,'Matériaux de construction non h'!D44)</f>
        <v>0</v>
      </c>
      <c r="E46">
        <f>CHOOSE('Gamme de matériau'!$C$3,Aucun!E44,'Vide et comble'!E44,Métaux!E44,'Pierre naturelle'!E44,Briques!E44,'Blocs de béton'!E44,Béton!E44,Plâtre!E44,Enduits!E44,'Bois et dérivés'!E44,Isolants!E45,Divers!E44,'Matériaux de construction non h'!E44)</f>
        <v>0</v>
      </c>
      <c r="F46">
        <f>CHOOSE('Gamme de matériau'!$C$3,Aucun!F44,'Vide et comble'!F44,Métaux!F44,'Pierre naturelle'!F44,Briques!F44,'Blocs de béton'!F44,Béton!F44,Plâtre!F44,Enduits!F44,'Bois et dérivés'!F44,Isolants!F45,Divers!F44,'Matériaux de construction non h'!F44)</f>
        <v>0</v>
      </c>
    </row>
    <row r="47" spans="2:6" x14ac:dyDescent="0.25">
      <c r="B47">
        <f>CHOOSE('Gamme de matériau'!$C$3,Aucun!B45,'Vide et comble'!B45,Métaux!B45,'Pierre naturelle'!B45,Briques!B45,'Blocs de béton'!B45,Béton!B45,Plâtre!B45,Enduits!B45,'Bois et dérivés'!B45,Isolants!B46,Divers!B45,'Matériaux de construction non h'!B45)</f>
        <v>0</v>
      </c>
      <c r="C47">
        <f>CHOOSE('Gamme de matériau'!$C$3,Aucun!C45,'Vide et comble'!C45,Métaux!C45,'Pierre naturelle'!C45,Briques!C45,'Blocs de béton'!C45,Béton!C45,Plâtre!C45,Enduits!C45,'Bois et dérivés'!C45,Isolants!C46,Divers!C45,'Matériaux de construction non h'!C45)</f>
        <v>0</v>
      </c>
      <c r="D47">
        <f>CHOOSE('Gamme de matériau'!$C$3,Aucun!D45,'Vide et comble'!D45,Métaux!D45,'Pierre naturelle'!D45,Briques!D45,'Blocs de béton'!D45,Béton!D45,Plâtre!D45,Enduits!D45,'Bois et dérivés'!D45,Isolants!D46,Divers!D45,'Matériaux de construction non h'!D45)</f>
        <v>0</v>
      </c>
      <c r="E47">
        <f>CHOOSE('Gamme de matériau'!$C$3,Aucun!E45,'Vide et comble'!E45,Métaux!E45,'Pierre naturelle'!E45,Briques!E45,'Blocs de béton'!E45,Béton!E45,Plâtre!E45,Enduits!E45,'Bois et dérivés'!E45,Isolants!E46,Divers!E45,'Matériaux de construction non h'!E45)</f>
        <v>0</v>
      </c>
      <c r="F47">
        <f>CHOOSE('Gamme de matériau'!$C$3,Aucun!F45,'Vide et comble'!F45,Métaux!F45,'Pierre naturelle'!F45,Briques!F45,'Blocs de béton'!F45,Béton!F45,Plâtre!F45,Enduits!F45,'Bois et dérivés'!F45,Isolants!F46,Divers!F45,'Matériaux de construction non h'!F45)</f>
        <v>0</v>
      </c>
    </row>
    <row r="48" spans="2:6" x14ac:dyDescent="0.25">
      <c r="B48">
        <f>CHOOSE('Gamme de matériau'!$C$3,Aucun!B46,'Vide et comble'!B46,Métaux!B46,'Pierre naturelle'!B46,Briques!B46,'Blocs de béton'!B46,Béton!B46,Plâtre!B46,Enduits!B46,'Bois et dérivés'!B46,Isolants!B47,Divers!B46,'Matériaux de construction non h'!B46)</f>
        <v>0</v>
      </c>
      <c r="C48">
        <f>CHOOSE('Gamme de matériau'!$C$3,Aucun!C46,'Vide et comble'!C46,Métaux!C46,'Pierre naturelle'!C46,Briques!C46,'Blocs de béton'!C46,Béton!C46,Plâtre!C46,Enduits!C46,'Bois et dérivés'!C46,Isolants!C47,Divers!C46,'Matériaux de construction non h'!C46)</f>
        <v>0</v>
      </c>
      <c r="D48">
        <f>CHOOSE('Gamme de matériau'!$C$3,Aucun!D46,'Vide et comble'!D46,Métaux!D46,'Pierre naturelle'!D46,Briques!D46,'Blocs de béton'!D46,Béton!D46,Plâtre!D46,Enduits!D46,'Bois et dérivés'!D46,Isolants!D47,Divers!D46,'Matériaux de construction non h'!D46)</f>
        <v>0</v>
      </c>
      <c r="E48">
        <f>CHOOSE('Gamme de matériau'!$C$3,Aucun!E46,'Vide et comble'!E46,Métaux!E46,'Pierre naturelle'!E46,Briques!E46,'Blocs de béton'!E46,Béton!E46,Plâtre!E46,Enduits!E46,'Bois et dérivés'!E46,Isolants!E47,Divers!E46,'Matériaux de construction non h'!E46)</f>
        <v>0</v>
      </c>
      <c r="F48">
        <f>CHOOSE('Gamme de matériau'!$C$3,Aucun!F46,'Vide et comble'!F46,Métaux!F46,'Pierre naturelle'!F46,Briques!F46,'Blocs de béton'!F46,Béton!F46,Plâtre!F46,Enduits!F46,'Bois et dérivés'!F46,Isolants!F47,Divers!F46,'Matériaux de construction non h'!F46)</f>
        <v>0</v>
      </c>
    </row>
    <row r="49" spans="2:6" x14ac:dyDescent="0.25">
      <c r="B49">
        <f>CHOOSE('Gamme de matériau'!$C$3,Aucun!B47,'Vide et comble'!B47,Métaux!B47,'Pierre naturelle'!B47,Briques!B47,'Blocs de béton'!B47,Béton!B47,Plâtre!B47,Enduits!B47,'Bois et dérivés'!B47,Isolants!B48,Divers!B47,'Matériaux de construction non h'!B47)</f>
        <v>0</v>
      </c>
      <c r="C49">
        <f>CHOOSE('Gamme de matériau'!$C$3,Aucun!C47,'Vide et comble'!C47,Métaux!C47,'Pierre naturelle'!C47,Briques!C47,'Blocs de béton'!C47,Béton!C47,Plâtre!C47,Enduits!C47,'Bois et dérivés'!C47,Isolants!C48,Divers!C47,'Matériaux de construction non h'!C47)</f>
        <v>0</v>
      </c>
      <c r="D49">
        <f>CHOOSE('Gamme de matériau'!$C$3,Aucun!D47,'Vide et comble'!D47,Métaux!D47,'Pierre naturelle'!D47,Briques!D47,'Blocs de béton'!D47,Béton!D47,Plâtre!D47,Enduits!D47,'Bois et dérivés'!D47,Isolants!D48,Divers!D47,'Matériaux de construction non h'!D47)</f>
        <v>0</v>
      </c>
      <c r="E49">
        <f>CHOOSE('Gamme de matériau'!$C$3,Aucun!E47,'Vide et comble'!E47,Métaux!E47,'Pierre naturelle'!E47,Briques!E47,'Blocs de béton'!E47,Béton!E47,Plâtre!E47,Enduits!E47,'Bois et dérivés'!E47,Isolants!E48,Divers!E47,'Matériaux de construction non h'!E47)</f>
        <v>0</v>
      </c>
      <c r="F49">
        <f>CHOOSE('Gamme de matériau'!$C$3,Aucun!F47,'Vide et comble'!F47,Métaux!F47,'Pierre naturelle'!F47,Briques!F47,'Blocs de béton'!F47,Béton!F47,Plâtre!F47,Enduits!F47,'Bois et dérivés'!F47,Isolants!F48,Divers!F47,'Matériaux de construction non h'!F47)</f>
        <v>0</v>
      </c>
    </row>
    <row r="50" spans="2:6" x14ac:dyDescent="0.25">
      <c r="B50">
        <f>CHOOSE('Gamme de matériau'!$C$3,Aucun!B48,'Vide et comble'!B48,Métaux!B48,'Pierre naturelle'!B48,Briques!B48,'Blocs de béton'!B48,Béton!B48,Plâtre!B48,Enduits!B48,'Bois et dérivés'!B48,Isolants!B49,Divers!B48,'Matériaux de construction non h'!B48)</f>
        <v>0</v>
      </c>
      <c r="C50">
        <f>CHOOSE('Gamme de matériau'!$C$3,Aucun!C48,'Vide et comble'!C48,Métaux!C48,'Pierre naturelle'!C48,Briques!C48,'Blocs de béton'!C48,Béton!C48,Plâtre!C48,Enduits!C48,'Bois et dérivés'!C48,Isolants!C49,Divers!C48,'Matériaux de construction non h'!C48)</f>
        <v>0</v>
      </c>
      <c r="D50">
        <f>CHOOSE('Gamme de matériau'!$C$3,Aucun!D48,'Vide et comble'!D48,Métaux!D48,'Pierre naturelle'!D48,Briques!D48,'Blocs de béton'!D48,Béton!D48,Plâtre!D48,Enduits!D48,'Bois et dérivés'!D48,Isolants!D49,Divers!D48,'Matériaux de construction non h'!D48)</f>
        <v>0</v>
      </c>
      <c r="E50">
        <f>CHOOSE('Gamme de matériau'!$C$3,Aucun!E48,'Vide et comble'!E48,Métaux!E48,'Pierre naturelle'!E48,Briques!E48,'Blocs de béton'!E48,Béton!E48,Plâtre!E48,Enduits!E48,'Bois et dérivés'!E48,Isolants!E49,Divers!E48,'Matériaux de construction non h'!E48)</f>
        <v>0</v>
      </c>
      <c r="F50">
        <f>CHOOSE('Gamme de matériau'!$C$3,Aucun!F48,'Vide et comble'!F48,Métaux!F48,'Pierre naturelle'!F48,Briques!F48,'Blocs de béton'!F48,Béton!F48,Plâtre!F48,Enduits!F48,'Bois et dérivés'!F48,Isolants!F49,Divers!F48,'Matériaux de construction non h'!F48)</f>
        <v>0</v>
      </c>
    </row>
  </sheetData>
  <mergeCells count="1">
    <mergeCell ref="B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39</vt:i4>
      </vt:variant>
    </vt:vector>
  </HeadingPairs>
  <TitlesOfParts>
    <vt:vector size="39" baseType="lpstr">
      <vt:lpstr>Parois</vt:lpstr>
      <vt:lpstr>Si toiture inversée</vt:lpstr>
      <vt:lpstr>Commentaires</vt:lpstr>
      <vt:lpstr>Maçonneries et briques creuse</vt:lpstr>
      <vt:lpstr>Calcul R non homogène</vt:lpstr>
      <vt:lpstr>Calcul de U</vt:lpstr>
      <vt:lpstr>Type de parois</vt:lpstr>
      <vt:lpstr>Gamme de matériau</vt:lpstr>
      <vt:lpstr>Produit disponible couche 1</vt:lpstr>
      <vt:lpstr>Produit disponible couche 2</vt:lpstr>
      <vt:lpstr>Produit disponible couche 3</vt:lpstr>
      <vt:lpstr>Produit disponible couche 4</vt:lpstr>
      <vt:lpstr>Produit disponible couche 5</vt:lpstr>
      <vt:lpstr>Produit disponible couche 6</vt:lpstr>
      <vt:lpstr>Produit disponible couche 7</vt:lpstr>
      <vt:lpstr>Type de toiture inversée</vt:lpstr>
      <vt:lpstr>Mon produit</vt:lpstr>
      <vt:lpstr>Produit disponible couche 1 (2)</vt:lpstr>
      <vt:lpstr>Produit disponible couche 2 (2)</vt:lpstr>
      <vt:lpstr>Produit disponible couche 3 (2)</vt:lpstr>
      <vt:lpstr>Produit disponible couche 4 (2)</vt:lpstr>
      <vt:lpstr>Produit disponible couche 5 (2)</vt:lpstr>
      <vt:lpstr>Produit disponible couche 6 (2)</vt:lpstr>
      <vt:lpstr>Produit disponible couche 7 (2)</vt:lpstr>
      <vt:lpstr>Mon produit (2)</vt:lpstr>
      <vt:lpstr>Aucun</vt:lpstr>
      <vt:lpstr>Vide et comble</vt:lpstr>
      <vt:lpstr>Métaux</vt:lpstr>
      <vt:lpstr>Pierre naturelle</vt:lpstr>
      <vt:lpstr>Briques</vt:lpstr>
      <vt:lpstr>Blocs de béton</vt:lpstr>
      <vt:lpstr>Béton</vt:lpstr>
      <vt:lpstr>Plâtre</vt:lpstr>
      <vt:lpstr>Enduits</vt:lpstr>
      <vt:lpstr>Bois et dérivés</vt:lpstr>
      <vt:lpstr>Isolants</vt:lpstr>
      <vt:lpstr>Divers</vt:lpstr>
      <vt:lpstr>Matériaux de construction non h</vt:lpstr>
      <vt:lpstr>Id a la composition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climat17</dc:creator>
  <cp:lastModifiedBy>Geoffrey Van Moeseke</cp:lastModifiedBy>
  <cp:lastPrinted>2008-12-04T16:14:43Z</cp:lastPrinted>
  <dcterms:created xsi:type="dcterms:W3CDTF">2008-12-01T08:49:29Z</dcterms:created>
  <dcterms:modified xsi:type="dcterms:W3CDTF">2021-09-01T09:45:35Z</dcterms:modified>
</cp:coreProperties>
</file>