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35" activeTab="0"/>
  </bookViews>
  <sheets>
    <sheet name="Calcul du K" sheetId="1" r:id="rId1"/>
    <sheet name="Parois types" sheetId="2" r:id="rId2"/>
    <sheet name="Liste des communes" sheetId="3" r:id="rId3"/>
  </sheets>
  <definedNames>
    <definedName name="_xlnm.Print_Area" localSheetId="0">'Calcul du K'!$B$10:$I$127</definedName>
  </definedNames>
  <calcPr fullCalcOnLoad="1"/>
</workbook>
</file>

<file path=xl/sharedStrings.xml><?xml version="1.0" encoding="utf-8"?>
<sst xmlns="http://schemas.openxmlformats.org/spreadsheetml/2006/main" count="3060" uniqueCount="2935">
  <si>
    <t>- encodez les données relatives à votre situation dans les cases bleues.</t>
  </si>
  <si>
    <t>- les résultats sont repris dans les cases jaunes.</t>
  </si>
  <si>
    <t>Références du bâtiment</t>
  </si>
  <si>
    <t>Maitre d'ouvrage/Architecte/Auteur du projet</t>
  </si>
  <si>
    <t>N° de dossier :</t>
  </si>
  <si>
    <t>Date :</t>
  </si>
  <si>
    <t>Parois de la superficie de déperdition thermique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</si>
  <si>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</si>
  <si>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</si>
  <si>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</si>
  <si>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</si>
  <si>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</si>
  <si>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</si>
  <si>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</si>
  <si>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</si>
  <si>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</si>
  <si>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</si>
  <si>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</si>
  <si>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</si>
  <si>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TOTAUX (superficie de déperdition) </t>
  </si>
  <si>
    <t>PONTS THERMIQUES</t>
  </si>
  <si>
    <r>
      <t>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[m]</t>
    </r>
  </si>
  <si>
    <t>Suivant les définitions de la NBN 62-002</t>
  </si>
  <si>
    <t>13.</t>
  </si>
  <si>
    <t>14.</t>
  </si>
  <si>
    <t>15.</t>
  </si>
  <si>
    <t>16.</t>
  </si>
  <si>
    <t>17.</t>
  </si>
  <si>
    <t>18.</t>
  </si>
  <si>
    <t>DEPERDITION THERMIQUE DE LA SUPERFICIE DE DEPERDITION</t>
  </si>
  <si>
    <t>COEFFICIENT MOYEN DE TRANSMISSION THERMIQUE</t>
  </si>
  <si>
    <t>VOLUME PROTEGE DU BATIMENT</t>
  </si>
  <si>
    <t>COMPACITE VOLUMIQUE DU BATIMENT</t>
  </si>
  <si>
    <t>NIVEAU D'ISOLATION THERMIQUE GLOBALE DU BATIMENT</t>
  </si>
  <si>
    <r>
      <t>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</t>
    </r>
    <r>
      <rPr>
        <b/>
        <sz val="8"/>
        <rFont val="Symbol"/>
        <family val="1"/>
      </rP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</si>
  <si>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[m²]</t>
    </r>
  </si>
  <si>
    <r>
      <t>a</t>
    </r>
    <r>
      <rPr>
        <b/>
        <vertAlign val="subscript"/>
        <sz val="8"/>
        <rFont val="Arial"/>
        <family val="2"/>
      </rPr>
      <t>j</t>
    </r>
  </si>
  <si>
    <t xml:space="preserve">V = </t>
  </si>
  <si>
    <t xml:space="preserve">V/At = </t>
  </si>
  <si>
    <t>W/K</t>
  </si>
  <si>
    <t>W/m².K</t>
  </si>
  <si>
    <t>m³</t>
  </si>
  <si>
    <t>m</t>
  </si>
  <si>
    <t>1°</t>
  </si>
  <si>
    <t xml:space="preserve">2° </t>
  </si>
  <si>
    <t>Situation géographique</t>
  </si>
  <si>
    <t>Bruxelles</t>
  </si>
  <si>
    <t>Durée de la saison de chauffe</t>
  </si>
  <si>
    <t xml:space="preserve">°C </t>
  </si>
  <si>
    <t>jours</t>
  </si>
  <si>
    <t xml:space="preserve">Type de bâtiment </t>
  </si>
  <si>
    <t>Réduction pour coupure de nuit et de WE</t>
  </si>
  <si>
    <t>Température intérieure moyenne des locaux</t>
  </si>
  <si>
    <t>Bureaux</t>
  </si>
  <si>
    <t>Température moyenne intérieure équivalente</t>
  </si>
  <si>
    <t>Habitat</t>
  </si>
  <si>
    <t>Home/Hôpital</t>
  </si>
  <si>
    <t xml:space="preserve">Ecole </t>
  </si>
  <si>
    <t>21°C</t>
  </si>
  <si>
    <t>20 °C</t>
  </si>
  <si>
    <t>24 °C</t>
  </si>
  <si>
    <t>Ventilation</t>
  </si>
  <si>
    <r>
      <t>Bilan énergétique du bâtiment  (en 1</t>
    </r>
    <r>
      <rPr>
        <b/>
        <vertAlign val="superscript"/>
        <sz val="12"/>
        <rFont val="Arial"/>
        <family val="2"/>
      </rPr>
      <t>ère</t>
    </r>
    <r>
      <rPr>
        <b/>
        <sz val="12"/>
        <rFont val="Arial"/>
        <family val="2"/>
      </rPr>
      <t xml:space="preserve"> approximation - bâtiment non climatisé)</t>
    </r>
  </si>
  <si>
    <t>Moyenne</t>
  </si>
  <si>
    <t>Bilan des puissances</t>
  </si>
  <si>
    <t>Pertes par ventilation</t>
  </si>
  <si>
    <t>kW</t>
  </si>
  <si>
    <t xml:space="preserve">Pertes par parois </t>
  </si>
  <si>
    <t>Température extérieure de base</t>
  </si>
  <si>
    <t>Bilan des consommations</t>
  </si>
  <si>
    <t xml:space="preserve">Toiture </t>
  </si>
  <si>
    <t>Planchers</t>
  </si>
  <si>
    <t>Pertes exploitation chauffage</t>
  </si>
  <si>
    <t>kWh/an</t>
  </si>
  <si>
    <t xml:space="preserve">Total </t>
  </si>
  <si>
    <t>Pourcentage</t>
  </si>
  <si>
    <t xml:space="preserve">litres ou m³/an </t>
  </si>
  <si>
    <t>Equivalent Fuel ou Gaz</t>
  </si>
  <si>
    <t>Vitrages - portes</t>
  </si>
  <si>
    <t>Murs</t>
  </si>
  <si>
    <t>Pertes chauffage</t>
  </si>
  <si>
    <t>Mur plein de 29 cm</t>
  </si>
  <si>
    <t>Mur plein de 39 cm</t>
  </si>
  <si>
    <t>Mur plein bardé non isolé</t>
  </si>
  <si>
    <t>Mur de pierre non isolé de 30 cm</t>
  </si>
  <si>
    <t>Mur de pierre non isolé de 40 cm</t>
  </si>
  <si>
    <t>Mur de pierre non isolé de 50 cm</t>
  </si>
  <si>
    <t>Mur de pierre non isolé de 60 cm</t>
  </si>
  <si>
    <t>Toiture plate en béton non isolée</t>
  </si>
  <si>
    <t>Plancher sur sol en béton non isolé</t>
  </si>
  <si>
    <t>Plancher sur cave en béton non isolé</t>
  </si>
  <si>
    <t>Fenétre avec simple vitrage</t>
  </si>
  <si>
    <t>Fenêtre avec double vitrage traditionnel</t>
  </si>
  <si>
    <t>Fenêtre avec double vitrage HR</t>
  </si>
  <si>
    <t>Porte en bois</t>
  </si>
  <si>
    <t>Porte en aluminium isolé</t>
  </si>
  <si>
    <t>Toiture inclinée isolée (6 cm de laine)</t>
  </si>
  <si>
    <t>Toiture inclinée isolée (8 cm de laine)</t>
  </si>
  <si>
    <t>Toiture inclinée isolée (10 cm de laine)</t>
  </si>
  <si>
    <t>Plancher en bois de combles inoccupés non isolé</t>
  </si>
  <si>
    <t>Plancher en béton de combles inoccupés non isolé</t>
  </si>
  <si>
    <t>Mur creux non isolé</t>
  </si>
  <si>
    <t>Mur de béton cellulaire de 25 cm (collé)</t>
  </si>
  <si>
    <t>Mur de béton cellulaire de 30 cm (collé)</t>
  </si>
  <si>
    <t>Mur de béton cellulaire de 35 cm (collé)</t>
  </si>
  <si>
    <t>W/m²K</t>
  </si>
  <si>
    <t>Type de paroi</t>
  </si>
  <si>
    <t xml:space="preserve">         Attention, les valeurs reprises ci-dessous sont indicatives. Elles varient en fonction des</t>
  </si>
  <si>
    <t xml:space="preserve">         matériaux utilisés réellement dans la composition de chaque paroi.</t>
  </si>
  <si>
    <t>à un catalogue de parois types et de leur coefficient de transmission thermique k, en cliquant ici :</t>
  </si>
  <si>
    <t>Coefficient kj (ou U)</t>
  </si>
  <si>
    <t>Puissance chaudière</t>
  </si>
  <si>
    <t>Commune</t>
  </si>
  <si>
    <t>- Temp de base</t>
  </si>
  <si>
    <t>Aalst</t>
  </si>
  <si>
    <t>Aalter</t>
  </si>
  <si>
    <t>Aarschot</t>
  </si>
  <si>
    <t>Aartselaar</t>
  </si>
  <si>
    <t>Aiseau-Presles</t>
  </si>
  <si>
    <t>Alken</t>
  </si>
  <si>
    <t>Alveringem</t>
  </si>
  <si>
    <t>Amay</t>
  </si>
  <si>
    <t>Amel</t>
  </si>
  <si>
    <t>Andenne</t>
  </si>
  <si>
    <t>Anderlues</t>
  </si>
  <si>
    <t>Anhee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</si>
  <si>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</si>
  <si>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</si>
  <si>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</si>
  <si>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</si>
  <si>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</si>
  <si>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</si>
  <si>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</si>
  <si>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</si>
  <si>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</si>
  <si>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</si>
  <si>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</si>
  <si>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</si>
  <si>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</si>
  <si>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</si>
  <si>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</si>
  <si>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</si>
  <si>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</si>
  <si>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</si>
  <si>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</si>
  <si>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</si>
  <si>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</si>
  <si>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</si>
  <si>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</si>
  <si>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</si>
  <si>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</si>
  <si>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</si>
  <si>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</si>
  <si>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</si>
  <si>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</t>
  </si>
  <si>
    <t>Begijnendijk</t>
  </si>
  <si>
    <t>Bekkevoort</t>
  </si>
  <si>
    <t>Beloeil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</si>
  <si>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</si>
  <si>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</si>
  <si>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</si>
  <si>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</si>
  <si>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</si>
  <si>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</si>
  <si>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</si>
  <si>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</si>
  <si>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</si>
  <si>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</si>
  <si>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</si>
  <si>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</si>
  <si>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Bievre</t>
  </si>
  <si>
    <t>Bilzen</t>
  </si>
  <si>
    <t>Binche</t>
  </si>
  <si>
    <t>Blankenberge</t>
  </si>
  <si>
    <t>Blegny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</si>
  <si>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</si>
  <si>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</si>
  <si>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</si>
  <si>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</si>
  <si>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</si>
  <si>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</si>
  <si>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</si>
  <si>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</si>
  <si>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</si>
  <si>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</si>
  <si>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</si>
  <si>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</si>
  <si>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Braine-le-Comte</t>
  </si>
  <si>
    <t>Braine-le-Chateau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</si>
  <si>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</si>
  <si>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</si>
  <si>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</si>
  <si>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</si>
  <si>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</si>
  <si>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</si>
  <si>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</si>
  <si>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</si>
  <si>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</si>
  <si>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Buggenhout</t>
  </si>
  <si>
    <t>Bullingen</t>
  </si>
  <si>
    <t>Burdinne</t>
  </si>
  <si>
    <t>Burg-Reuland</t>
  </si>
  <si>
    <t>Butgenbach</t>
  </si>
  <si>
    <t>Celles</t>
  </si>
  <si>
    <t>Cerfontaine</t>
  </si>
  <si>
    <t>Chapelle-lez-Herlaimont</t>
  </si>
  <si>
    <t>Charleroi</t>
  </si>
  <si>
    <t>Chastre-Villeroux-Blanmont</t>
  </si>
  <si>
    <t>Chatelet</t>
  </si>
  <si>
    <t>Chaudfontaine</t>
  </si>
  <si>
    <t>Chaumont-Gistoux</t>
  </si>
  <si>
    <t>Chievres</t>
  </si>
  <si>
    <t>Chimay</t>
  </si>
  <si>
    <t>Chiny</t>
  </si>
  <si>
    <t>Ciney</t>
  </si>
  <si>
    <t>Clavier</t>
  </si>
  <si>
    <t>Colfontaine</t>
  </si>
  <si>
    <t>Comblain-au-Pont</t>
  </si>
  <si>
    <t>Comines-Warneton</t>
  </si>
  <si>
    <t>Courcelles</t>
  </si>
  <si>
    <t>Court-Saint-Etienne</t>
  </si>
  <si>
    <t>Couvin</t>
  </si>
  <si>
    <t>Crisnee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</si>
  <si>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</si>
  <si>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</si>
  <si>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</si>
  <si>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</si>
  <si>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</si>
  <si>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</si>
  <si>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</si>
  <si>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</si>
  <si>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</si>
  <si>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</si>
  <si>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</si>
  <si>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</si>
  <si>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</si>
  <si>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</si>
  <si>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</si>
  <si>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</si>
  <si>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</si>
  <si>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</t>
  </si>
  <si>
    <t>Dinant</t>
  </si>
  <si>
    <t>Dison</t>
  </si>
  <si>
    <t>Doische</t>
  </si>
  <si>
    <t>Donceel</t>
  </si>
  <si>
    <t>Dour</t>
  </si>
  <si>
    <t>Drogenbos</t>
  </si>
  <si>
    <t>Duffel</t>
  </si>
  <si>
    <t>Durbuy</t>
  </si>
  <si>
    <t>Ecaussinnes</t>
  </si>
  <si>
    <t>Edegem</t>
  </si>
  <si>
    <t>Eeklo</t>
  </si>
  <si>
    <t>Eghezee</t>
  </si>
  <si>
    <t>Ellezelles</t>
  </si>
  <si>
    <t>Enghien</t>
  </si>
  <si>
    <t>Engis</t>
  </si>
  <si>
    <t>Enines</t>
  </si>
  <si>
    <t>Erezee</t>
  </si>
  <si>
    <t>Erpe-Mere</t>
  </si>
  <si>
    <t>Erquelinnes</t>
  </si>
  <si>
    <t>Esneux</t>
  </si>
  <si>
    <t>Essen</t>
  </si>
  <si>
    <t>Estaimpuis</t>
  </si>
  <si>
    <t>Estinnes-au-Val</t>
  </si>
  <si>
    <t>Etalle</t>
  </si>
  <si>
    <t>Eupen</t>
  </si>
  <si>
    <t>Evegnee-Tignee</t>
  </si>
  <si>
    <t>Evergem</t>
  </si>
  <si>
    <t>Faimes</t>
  </si>
  <si>
    <t>Farciennes</t>
  </si>
  <si>
    <t>Fauvillers</t>
  </si>
  <si>
    <t>Fernelmont</t>
  </si>
  <si>
    <t>Ferrieres</t>
  </si>
  <si>
    <t>Fexhe-le-Haut-Clocher</t>
  </si>
  <si>
    <t>Flemalle</t>
  </si>
  <si>
    <t>Fleron</t>
  </si>
  <si>
    <t>Fleurus</t>
  </si>
  <si>
    <t>Flobecq</t>
  </si>
  <si>
    <t>Floreffe</t>
  </si>
  <si>
    <t>Florennes</t>
  </si>
  <si>
    <t>Florenville</t>
  </si>
  <si>
    <t>Fontaine-l'Eveque</t>
  </si>
  <si>
    <t>Fosses-la-Ville</t>
  </si>
  <si>
    <t>Frameries</t>
  </si>
  <si>
    <t>Frasnes-lez-Anvaing</t>
  </si>
  <si>
    <t>Froidchapelle</t>
  </si>
  <si>
    <t>Galmaarden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</si>
  <si>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</si>
  <si>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</si>
  <si>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</si>
  <si>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</si>
  <si>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</si>
  <si>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</si>
  <si>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</si>
  <si>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</si>
  <si>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</si>
  <si>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</si>
  <si>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</si>
  <si>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</si>
  <si>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</si>
  <si>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</si>
  <si>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Glabbeek-Zuurbemde</t>
  </si>
  <si>
    <t>Gooik</t>
  </si>
  <si>
    <t>Gouvy</t>
  </si>
  <si>
    <t>Grace-Hollogne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</si>
  <si>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</si>
  <si>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</si>
  <si>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</si>
  <si>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</si>
  <si>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</si>
  <si>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</si>
  <si>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</si>
  <si>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</si>
  <si>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</si>
  <si>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Ham-sur-Heure-Nalinnes</t>
  </si>
  <si>
    <t>Hamme</t>
  </si>
  <si>
    <t>Hamoir</t>
  </si>
  <si>
    <t>Hamois</t>
  </si>
  <si>
    <t>Hamont-Achel</t>
  </si>
  <si>
    <t>Hannut</t>
  </si>
  <si>
    <t>Harelbeke</t>
  </si>
  <si>
    <t>Hasselt</t>
  </si>
  <si>
    <t>Hastiere</t>
  </si>
  <si>
    <t>Havelange</t>
  </si>
  <si>
    <t>Hechtel-Eksel</t>
  </si>
  <si>
    <t>Heer</t>
  </si>
  <si>
    <t>Heist-op-den-Berg</t>
  </si>
  <si>
    <t>Hekelgem</t>
  </si>
  <si>
    <t>Helecine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</si>
  <si>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</si>
  <si>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</si>
  <si>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</si>
  <si>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</si>
  <si>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</si>
  <si>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</si>
  <si>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</si>
  <si>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</si>
  <si>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Heron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</si>
  <si>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</si>
  <si>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</si>
  <si>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</si>
  <si>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</si>
  <si>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</si>
  <si>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</si>
  <si>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</si>
  <si>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</si>
  <si>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</si>
  <si>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</si>
  <si>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</si>
  <si>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</si>
  <si>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</si>
  <si>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</si>
  <si>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</si>
  <si>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</si>
  <si>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</si>
  <si>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</si>
  <si>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</si>
  <si>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</si>
  <si>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</si>
  <si>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</si>
  <si>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</si>
  <si>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</si>
  <si>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</si>
  <si>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</si>
  <si>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</si>
  <si>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</si>
  <si>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</si>
  <si>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Izegem</t>
  </si>
  <si>
    <t>Jabbeke</t>
  </si>
  <si>
    <t>Jalhay</t>
  </si>
  <si>
    <t>Jemeppe-sur-Sambre</t>
  </si>
  <si>
    <t>Jodoigne</t>
  </si>
  <si>
    <t>Juprelle</t>
  </si>
  <si>
    <t>Jurbise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</si>
  <si>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</si>
  <si>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</si>
  <si>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</si>
  <si>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</si>
  <si>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</si>
  <si>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</si>
  <si>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</si>
  <si>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</si>
  <si>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</si>
  <si>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</si>
  <si>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</si>
  <si>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</si>
  <si>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</si>
  <si>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</si>
  <si>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</si>
  <si>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</si>
  <si>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</si>
  <si>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</si>
  <si>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</si>
  <si>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</si>
  <si>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</si>
  <si>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</si>
  <si>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</si>
  <si>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</si>
  <si>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Bruyere</t>
  </si>
  <si>
    <t>La Louviere</t>
  </si>
  <si>
    <t>La Hulpe</t>
  </si>
  <si>
    <t>La Roche-en-Ardenne</t>
  </si>
  <si>
    <t>Laakdal</t>
  </si>
  <si>
    <t>Laar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</si>
  <si>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</si>
  <si>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</si>
  <si>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</si>
  <si>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</si>
  <si>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</si>
  <si>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</si>
  <si>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</si>
  <si>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</si>
  <si>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Leglise</t>
  </si>
  <si>
    <t>Lendelede</t>
  </si>
  <si>
    <t>Lennik</t>
  </si>
  <si>
    <t>Lens</t>
  </si>
  <si>
    <t>Leopoldsburg</t>
  </si>
  <si>
    <t>Les Bons Villers</t>
  </si>
  <si>
    <t>Lessines</t>
  </si>
  <si>
    <t>Leuven</t>
  </si>
  <si>
    <t>Leuze-en-Hainaut</t>
  </si>
  <si>
    <t>Libin</t>
  </si>
  <si>
    <t>Libramont-Chevigny</t>
  </si>
  <si>
    <t>Lichtervelde</t>
  </si>
  <si>
    <t>Liedekerke</t>
  </si>
  <si>
    <t>Liege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</si>
  <si>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</si>
  <si>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</si>
  <si>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</si>
  <si>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</si>
  <si>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</si>
  <si>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</si>
  <si>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</si>
  <si>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</si>
  <si>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</si>
  <si>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Lo-Reninge</t>
  </si>
  <si>
    <t>Lobbes</t>
  </si>
  <si>
    <t>Lochristi</t>
  </si>
  <si>
    <t>Lokeren</t>
  </si>
  <si>
    <t>Lommel</t>
  </si>
  <si>
    <t>Londerzeel</t>
  </si>
  <si>
    <t>Lontzen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</si>
  <si>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</si>
  <si>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</si>
  <si>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</si>
  <si>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</si>
  <si>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</si>
  <si>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</si>
  <si>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</si>
  <si>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</si>
  <si>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</si>
  <si>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</si>
  <si>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</si>
  <si>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</si>
  <si>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</si>
  <si>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</si>
  <si>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</si>
  <si>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</si>
  <si>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</si>
  <si>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</si>
  <si>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</si>
  <si>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</si>
  <si>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Melen</t>
  </si>
  <si>
    <t>Menen</t>
  </si>
  <si>
    <t>Merbes-le-Chateau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</si>
  <si>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</si>
  <si>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</si>
  <si>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</si>
  <si>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</si>
  <si>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</si>
  <si>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</si>
  <si>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</si>
  <si>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</si>
  <si>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</si>
  <si>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</t>
  </si>
  <si>
    <t>Mol</t>
  </si>
  <si>
    <t>Momignies</t>
  </si>
  <si>
    <t>Mons</t>
  </si>
  <si>
    <t>Mont-Saint-Guibert</t>
  </si>
  <si>
    <t>Mont-de-l'Enclus</t>
  </si>
  <si>
    <t>Montigny-le-Tilleul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</si>
  <si>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</si>
  <si>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</si>
  <si>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</si>
  <si>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</si>
  <si>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</si>
  <si>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</si>
  <si>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</si>
  <si>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</si>
  <si>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</si>
  <si>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Neerpelt</t>
  </si>
  <si>
    <t>Neufchateau</t>
  </si>
  <si>
    <t>Neupre</t>
  </si>
  <si>
    <t>Nevele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</si>
  <si>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</si>
  <si>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</si>
  <si>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</si>
  <si>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</si>
  <si>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</si>
  <si>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</si>
  <si>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</si>
  <si>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</si>
  <si>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</si>
  <si>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</si>
  <si>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</si>
  <si>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</si>
  <si>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</si>
  <si>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</si>
  <si>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</si>
  <si>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</si>
  <si>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Oreye</t>
  </si>
  <si>
    <t>Orp-Jauche</t>
  </si>
  <si>
    <t>Ottignies-Louvain-la-Neuve</t>
  </si>
  <si>
    <t>Oud-Heverlee</t>
  </si>
  <si>
    <t>Oud-Turnhout</t>
  </si>
  <si>
    <t>Oudenaarde</t>
  </si>
  <si>
    <t>Oudenburg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</si>
  <si>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</si>
  <si>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</si>
  <si>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</si>
  <si>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</si>
  <si>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</si>
  <si>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</si>
  <si>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</si>
  <si>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</si>
  <si>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</si>
  <si>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Peruwelz</t>
  </si>
  <si>
    <t>Perwez</t>
  </si>
  <si>
    <t>Philippeville</t>
  </si>
  <si>
    <t>Pittem</t>
  </si>
  <si>
    <t>Plombieres</t>
  </si>
  <si>
    <t>Pont-a-Celles</t>
  </si>
  <si>
    <t>Poperinge</t>
  </si>
  <si>
    <t>Profondeville</t>
  </si>
  <si>
    <t>Putte</t>
  </si>
  <si>
    <t>Puurs</t>
  </si>
  <si>
    <t>Quaregnon</t>
  </si>
  <si>
    <t>Quevy</t>
  </si>
  <si>
    <t>Quievrain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</si>
  <si>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</si>
  <si>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</si>
  <si>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</si>
  <si>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</si>
  <si>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</si>
  <si>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</si>
  <si>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</si>
  <si>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</si>
  <si>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</si>
  <si>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</si>
  <si>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</si>
  <si>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</si>
  <si>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</si>
  <si>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</si>
  <si>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</si>
  <si>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</si>
  <si>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</si>
  <si>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</si>
  <si>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</si>
  <si>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</si>
  <si>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Sainte-Ode</t>
  </si>
  <si>
    <t>Saint-Georges-sur-Meuse</t>
  </si>
  <si>
    <t>Saint-Ghislain</t>
  </si>
  <si>
    <t>Saint-Hubert</t>
  </si>
  <si>
    <t>Saint-Leger</t>
  </si>
  <si>
    <t>Saint-Nicolas</t>
  </si>
  <si>
    <t>Sankt Vith</t>
  </si>
  <si>
    <t>Schelle</t>
  </si>
  <si>
    <t>Scherpenheuvel-Zichem</t>
  </si>
  <si>
    <t>Schilde</t>
  </si>
  <si>
    <t>Schoten</t>
  </si>
  <si>
    <t>Seneffe</t>
  </si>
  <si>
    <t>Seraing</t>
  </si>
  <si>
    <t>Silly</t>
  </si>
  <si>
    <t>Sint-Katelijne-Waver</t>
  </si>
  <si>
    <t>Sint-Pieters-Leeuw</t>
  </si>
  <si>
    <t>Sint-Lievens-Houtem</t>
  </si>
  <si>
    <t>Sint-Martens-Latem</t>
  </si>
  <si>
    <t>Sint-Laureins</t>
  </si>
  <si>
    <t>Sint-Amands</t>
  </si>
  <si>
    <t>Sint-Truiden</t>
  </si>
  <si>
    <t>Sint-Genesius-Rode</t>
  </si>
  <si>
    <t>Sint-Gillis-Waas</t>
  </si>
  <si>
    <t>Sint-Gillis</t>
  </si>
  <si>
    <t>Sint-Niklaas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</si>
  <si>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</si>
  <si>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</si>
  <si>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</si>
  <si>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</si>
  <si>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</si>
  <si>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</si>
  <si>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</si>
  <si>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</si>
  <si>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</si>
  <si>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</si>
  <si>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</si>
  <si>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</si>
  <si>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</si>
  <si>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</si>
  <si>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</si>
  <si>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</si>
  <si>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</si>
  <si>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</si>
  <si>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</si>
  <si>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</si>
  <si>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</si>
  <si>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</si>
  <si>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</si>
  <si>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</si>
  <si>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</si>
  <si>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</si>
  <si>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</si>
  <si>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</si>
  <si>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</si>
  <si>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</si>
  <si>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</si>
  <si>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</si>
  <si>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</si>
  <si>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Trooz</t>
  </si>
  <si>
    <t>Tubize</t>
  </si>
  <si>
    <t>Turnhout</t>
  </si>
  <si>
    <t>Vaux-sur-Sure</t>
  </si>
  <si>
    <t>Verlaine</t>
  </si>
  <si>
    <t>Verviers</t>
  </si>
  <si>
    <t>Veurne</t>
  </si>
  <si>
    <t>Vielsalm</t>
  </si>
  <si>
    <t>Villers-le-Bouillet</t>
  </si>
  <si>
    <t>Villers-la-Ville</t>
  </si>
  <si>
    <t>Vilvoorde</t>
  </si>
  <si>
    <t>Viroinval</t>
  </si>
  <si>
    <t>Virton</t>
  </si>
  <si>
    <t>Vise</t>
  </si>
  <si>
    <t>Vleteren</t>
  </si>
  <si>
    <t>Voeren</t>
  </si>
  <si>
    <t>Vorselaar</t>
  </si>
  <si>
    <t>Vosselaar</t>
  </si>
  <si>
    <t>Vresse-sur-Semois</t>
  </si>
  <si>
    <t>Waarschoot</t>
  </si>
  <si>
    <t>Waasmunster</t>
  </si>
  <si>
    <t>Wachtebeke</t>
  </si>
  <si>
    <t>Waimes</t>
  </si>
  <si>
    <t>Walcourt</t>
  </si>
  <si>
    <t>Walhain-Saint-Paul</t>
  </si>
  <si>
    <t>Wanze</t>
  </si>
  <si>
    <t>Waregem</t>
  </si>
  <si>
    <t>Waremme</t>
  </si>
  <si>
    <t>Wasseiges</t>
  </si>
  <si>
    <t>Waterloo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</si>
  <si>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</si>
  <si>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</si>
  <si>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</si>
  <si>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</si>
  <si>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</si>
  <si>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</si>
  <si>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</si>
  <si>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</si>
  <si>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</si>
  <si>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</si>
  <si>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</si>
  <si>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</si>
  <si>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</si>
  <si>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</si>
  <si>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</si>
  <si>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</si>
  <si>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</si>
  <si>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</si>
  <si>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</si>
  <si>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</si>
  <si>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</si>
  <si>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</si>
  <si>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</si>
  <si>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</si>
  <si>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</si>
  <si>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</si>
  <si>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Zolder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</si>
  <si>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</si>
  <si>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</si>
  <si>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</si>
  <si>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</si>
  <si>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</si>
  <si>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</si>
  <si>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</si>
  <si>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</si>
  <si>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</si>
  <si>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</si>
  <si>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</si>
  <si>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</si>
  <si>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</si>
  <si>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</si>
  <si>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</si>
  <si>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>Cellule :</t>
  </si>
  <si>
    <t>(pertes par parois + pertes par ventilation)</t>
  </si>
  <si>
    <t xml:space="preserve">(ne pas prévoir les 27% traditionnels de surpuissance </t>
  </si>
  <si>
    <t>pour la relance si l'air neuf est arrêté durant cette période)</t>
  </si>
  <si>
    <r>
      <t>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[W/(m².K)]</t>
    </r>
  </si>
  <si>
    <r>
      <t>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 xml:space="preserve">       [W/K]</t>
    </r>
  </si>
  <si>
    <r>
      <t xml:space="preserve">S </t>
    </r>
    <r>
      <rPr>
        <b/>
        <sz val="8"/>
        <rFont val="Arial Narrow"/>
        <family val="2"/>
      </rPr>
      <t>U</t>
    </r>
    <r>
      <rPr>
        <b/>
        <sz val="8"/>
        <rFont val="Symbol"/>
        <family val="1"/>
      </rPr>
      <t xml:space="preserve"> 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</si>
  <si>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</si>
  <si>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</si>
  <si>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         [W/(m.K)]</t>
    </r>
  </si>
  <si>
    <r>
      <t>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 xml:space="preserve">j  </t>
    </r>
    <r>
      <rPr>
        <b/>
        <sz val="8"/>
        <rFont val="Arial"/>
        <family val="2"/>
      </rPr>
      <t xml:space="preserve">        [W/K]</t>
    </r>
  </si>
  <si>
    <r>
      <t>S</t>
    </r>
    <r>
      <rPr>
        <b/>
        <sz val="8"/>
        <rFont val="Arial"/>
        <family val="2"/>
      </rPr>
      <t xml:space="preserve"> 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            [W/K]</t>
    </r>
  </si>
  <si>
    <r>
      <t>S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 U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+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Ψ</t>
    </r>
    <r>
      <rPr>
        <b/>
        <vertAlign val="subscript"/>
        <sz val="10"/>
        <rFont val="Arial"/>
        <family val="2"/>
      </rPr>
      <t>lj</t>
    </r>
    <r>
      <rPr>
        <b/>
        <sz val="10"/>
        <rFont val="Arial"/>
        <family val="2"/>
      </rPr>
      <t xml:space="preserve"> . L</t>
    </r>
    <r>
      <rPr>
        <b/>
        <vertAlign val="subscript"/>
        <sz val="10"/>
        <rFont val="Arial"/>
        <family val="2"/>
      </rPr>
      <t xml:space="preserve">j   = </t>
    </r>
  </si>
  <si>
    <t xml:space="preserve">Um = </t>
  </si>
  <si>
    <r>
      <t>Si 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1 : Um x 100 =   K...</t>
    </r>
  </si>
  <si>
    <r>
      <t xml:space="preserve">Si 1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4  : Um</t>
    </r>
    <r>
      <rPr>
        <b/>
        <sz val="8"/>
        <rFont val="Arial"/>
        <family val="2"/>
      </rPr>
      <t xml:space="preserve"> x 300/(V/A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+2) = K…</t>
    </r>
  </si>
  <si>
    <r>
      <t>Si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&gt;</t>
    </r>
    <r>
      <rPr>
        <b/>
        <sz val="8"/>
        <rFont val="Arial"/>
        <family val="2"/>
      </rPr>
      <t xml:space="preserve"> 4  : Um x 50 = K…</t>
    </r>
  </si>
  <si>
    <t>Si vous ne connaissez pas les caractéristiques thermiques exactes de vos parois, vous pouvez accéder</t>
  </si>
  <si>
    <t xml:space="preserve">L'option simplificatrice consiste à considérer </t>
  </si>
  <si>
    <t xml:space="preserve">que la saison de chauffe est normalisée </t>
  </si>
  <si>
    <t>du 15 septembre au 15 mai, et donc dure 242 jours.</t>
  </si>
  <si>
    <t xml:space="preserve">Ex à Bruxelles : 2087 D°J en base 15, tout se passe donc comme </t>
  </si>
  <si>
    <t>si l'hiver durait 242 jours à une température de 15 - 2087/242 = 6,4 °C</t>
  </si>
  <si>
    <t>Degrés-Jours du lieu en base 15/15</t>
  </si>
  <si>
    <t>Température extérieure hivernale moyenne</t>
  </si>
  <si>
    <r>
      <t xml:space="preserve">0,34 [Wh/m³.K]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V [m³]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(T°int-T°ext base) /1000, </t>
    </r>
  </si>
  <si>
    <t>Calcul du niveau d'isolation thermique globale "K" d'un bâtiment, suivant NBN B62-301</t>
  </si>
  <si>
    <t>est alors déduite des degrés-jours du lieu.</t>
  </si>
  <si>
    <t xml:space="preserve">Réduction pour apports solaires et internes </t>
  </si>
  <si>
    <t xml:space="preserve">Valeurs moyennes indicatives </t>
  </si>
  <si>
    <t xml:space="preserve">Une température extérieure hivernale moyenne équivalente </t>
  </si>
  <si>
    <t>Rendement d'exploitation de l'inst. de chauffage</t>
  </si>
  <si>
    <t>Vieille installation</t>
  </si>
  <si>
    <t>Nouv. installation</t>
  </si>
  <si>
    <t xml:space="preserve"> -      --&gt;</t>
  </si>
  <si>
    <t>°C     --&gt;</t>
  </si>
  <si>
    <t>1/h   --&gt;</t>
  </si>
  <si>
    <t>"Niveau K"  et bilan énergétique d'un bâtiment</t>
  </si>
  <si>
    <t>(source : données UREBA)</t>
  </si>
  <si>
    <t xml:space="preserve"> K     --&gt;</t>
  </si>
  <si>
    <t>0 K</t>
  </si>
  <si>
    <t>3 K</t>
  </si>
  <si>
    <t>2 K</t>
  </si>
  <si>
    <t>6 K (*)</t>
  </si>
  <si>
    <t>4 K</t>
  </si>
  <si>
    <t>(*) congés scolaires compris; si cours du soir, prendre 4,5 K</t>
  </si>
  <si>
    <t>Aaigem</t>
  </si>
  <si>
    <t>Aalbeke</t>
  </si>
  <si>
    <t>Aarsele</t>
  </si>
  <si>
    <t>Aartrijke</t>
  </si>
  <si>
    <t>Abee</t>
  </si>
  <si>
    <t>Abolens</t>
  </si>
  <si>
    <t>Achel</t>
  </si>
  <si>
    <t>Achene</t>
  </si>
  <si>
    <t>Achet</t>
  </si>
  <si>
    <t>Acosse</t>
  </si>
  <si>
    <t>Acoz</t>
  </si>
  <si>
    <t>Adegem</t>
  </si>
  <si>
    <t>Adinkerke</t>
  </si>
  <si>
    <t>Affligem</t>
  </si>
  <si>
    <t>Afsnee</t>
  </si>
  <si>
    <t>Agimont</t>
  </si>
  <si>
    <t>Aineffe</t>
  </si>
  <si>
    <t>Aische-en-Refail</t>
  </si>
  <si>
    <t>Aiseau</t>
  </si>
  <si>
    <t>Aisemont</t>
  </si>
  <si>
    <t>Alle</t>
  </si>
  <si>
    <t>Alleur</t>
  </si>
  <si>
    <t>Alsemberg</t>
  </si>
  <si>
    <t>Amberloup</t>
  </si>
  <si>
    <t>Ambly</t>
  </si>
  <si>
    <t>Ambresin</t>
  </si>
  <si>
    <t>Amonines</t>
  </si>
  <si>
    <t>Amougies</t>
  </si>
  <si>
    <t>Ampsin</t>
  </si>
  <si>
    <t>Anderlecht</t>
  </si>
  <si>
    <t>Andrimont</t>
  </si>
  <si>
    <t>Angleur</t>
  </si>
  <si>
    <t>Angre</t>
  </si>
  <si>
    <t>Angreau</t>
  </si>
  <si>
    <t>Anlier</t>
  </si>
  <si>
    <t>Anloy</t>
  </si>
  <si>
    <t>Annevoie-Rouillon</t>
  </si>
  <si>
    <t>Anseremme</t>
  </si>
  <si>
    <t>Anseroeul</t>
  </si>
  <si>
    <t>Anthee</t>
  </si>
  <si>
    <t>Antheit</t>
  </si>
  <si>
    <t>Anvaing</t>
  </si>
  <si>
    <t>Appels</t>
  </si>
  <si>
    <t>Appelterre-Eichem</t>
  </si>
  <si>
    <t>Arbre</t>
  </si>
  <si>
    <t>Arbrefontaine</t>
  </si>
  <si>
    <t>Arc-Ainieres</t>
  </si>
  <si>
    <t>Arc-Wattripont</t>
  </si>
  <si>
    <t>Archennes</t>
  </si>
  <si>
    <t>Argenteau</t>
  </si>
  <si>
    <t>Arquennes</t>
  </si>
  <si>
    <t>Arsimont</t>
  </si>
  <si>
    <t>Arville</t>
  </si>
  <si>
    <t>Aspelare</t>
  </si>
  <si>
    <t>Asper</t>
  </si>
  <si>
    <t>Asquillies</t>
  </si>
  <si>
    <t>Assebroek</t>
  </si>
  <si>
    <t>Assenois</t>
  </si>
  <si>
    <t>Assent</t>
  </si>
  <si>
    <t>Astene</t>
  </si>
  <si>
    <t>Athis</t>
  </si>
  <si>
    <t>Athus</t>
  </si>
  <si>
    <t>Attenhoven</t>
  </si>
  <si>
    <t>Attenrode</t>
  </si>
  <si>
    <t>Attre</t>
  </si>
  <si>
    <t>Aubechies</t>
  </si>
  <si>
    <t>Aublain</t>
  </si>
  <si>
    <t>Auby-sur-Semois</t>
  </si>
  <si>
    <t>Auderghem</t>
  </si>
  <si>
    <t>Audregnies</t>
  </si>
  <si>
    <t>Aulnois</t>
  </si>
  <si>
    <t>Autelbas</t>
  </si>
  <si>
    <t>Autre-Eglise</t>
  </si>
  <si>
    <t>Autreppe</t>
  </si>
  <si>
    <t>Auvelais</t>
  </si>
  <si>
    <t>Ave-et-Auffe</t>
  </si>
  <si>
    <t>Avekapelle</t>
  </si>
  <si>
    <t>Avennes</t>
  </si>
  <si>
    <t>Averbode</t>
  </si>
  <si>
    <t>Avernas-le-Bauduin</t>
  </si>
  <si>
    <t>Avin</t>
  </si>
  <si>
    <t>Awenne</t>
  </si>
  <si>
    <t>Awirs</t>
  </si>
  <si>
    <t>Aye</t>
  </si>
  <si>
    <t>Ayeneux</t>
  </si>
  <si>
    <t>Baaigem</t>
  </si>
  <si>
    <t>Baal</t>
  </si>
  <si>
    <t>Baardegem</t>
  </si>
  <si>
    <t>Baasrode</t>
  </si>
  <si>
    <t>Bachte-Maria-Leerne</t>
  </si>
  <si>
    <t>Bagimont</t>
  </si>
  <si>
    <t>Baileux</t>
  </si>
  <si>
    <t>Bailievre</t>
  </si>
  <si>
    <t>Baillamont</t>
  </si>
  <si>
    <t>Bailleul</t>
  </si>
  <si>
    <t>Baillonville</t>
  </si>
  <si>
    <t>Baisieux</t>
  </si>
  <si>
    <t>Baisy-Thy</t>
  </si>
  <si>
    <t>Balatre</t>
  </si>
  <si>
    <t>Balegem</t>
  </si>
  <si>
    <t>Balen</t>
  </si>
  <si>
    <t>Bambrugge</t>
  </si>
  <si>
    <t>Bande</t>
  </si>
  <si>
    <t>Barben‡on</t>
  </si>
  <si>
    <t>Barchon</t>
  </si>
  <si>
    <t>Baronville</t>
  </si>
  <si>
    <t>Barry</t>
  </si>
  <si>
    <t>Barvaux</t>
  </si>
  <si>
    <t>Barvaux-Condroz</t>
  </si>
  <si>
    <t>Bas-Warneton</t>
  </si>
  <si>
    <t>Bas-Oha</t>
  </si>
  <si>
    <t>Basecles</t>
  </si>
  <si>
    <t>Basse-Bodeux</t>
  </si>
  <si>
    <t>Bassevelde</t>
  </si>
  <si>
    <t>Bassilly</t>
  </si>
  <si>
    <t>Batsheers</t>
  </si>
  <si>
    <t>Battice</t>
  </si>
  <si>
    <t>Battignies</t>
  </si>
  <si>
    <t>Baudour</t>
  </si>
  <si>
    <t>Bauffe</t>
  </si>
  <si>
    <t>Baugnies</t>
  </si>
  <si>
    <t>Baulers</t>
  </si>
  <si>
    <t>Bavegem</t>
  </si>
  <si>
    <t>Bavikhove</t>
  </si>
  <si>
    <t>Bazel</t>
  </si>
  <si>
    <t>Beaufays</t>
  </si>
  <si>
    <t>Beausaint</t>
  </si>
  <si>
    <t>Beauvoorde</t>
  </si>
  <si>
    <t>Beauwelz</t>
  </si>
  <si>
    <t>Beclers</t>
  </si>
  <si>
    <t>Beek</t>
  </si>
  <si>
    <t>Beerlegem</t>
  </si>
  <si>
    <t>Beerst</t>
  </si>
  <si>
    <t>Beert</t>
  </si>
  <si>
    <t>Beervelde</t>
  </si>
  <si>
    <t>Beerzel</t>
  </si>
  <si>
    <t>Beez</t>
  </si>
  <si>
    <t>Beffe</t>
  </si>
  <si>
    <t>Beho</t>
  </si>
  <si>
    <t>Beigem</t>
  </si>
  <si>
    <t>Bekegem</t>
  </si>
  <si>
    <t>Bekkerzeel</t>
  </si>
  <si>
    <t>Belgrade</t>
  </si>
  <si>
    <t>Bellaire</t>
  </si>
  <si>
    <t>Bellecourt</t>
  </si>
  <si>
    <t>Bellefontaine</t>
  </si>
  <si>
    <t>Bellegem</t>
  </si>
  <si>
    <t>Bellem</t>
  </si>
  <si>
    <t>Bellevaux</t>
  </si>
  <si>
    <t>Bellevaux-Ligneuville</t>
  </si>
  <si>
    <t>Bellingen</t>
  </si>
  <si>
    <t>Belsele</t>
  </si>
  <si>
    <t>Ben-Ahin</t>
  </si>
  <si>
    <t>Bende</t>
  </si>
  <si>
    <t>Berbroek</t>
  </si>
  <si>
    <t>Berchem-Sainte-Agathe</t>
  </si>
  <si>
    <t>Berchem</t>
  </si>
  <si>
    <t>Berendrecht</t>
  </si>
  <si>
    <t>Berg</t>
  </si>
  <si>
    <t>Bergilers</t>
  </si>
  <si>
    <t>Berlingen</t>
  </si>
  <si>
    <t>Berneau</t>
  </si>
  <si>
    <t>Bersillies-l'Abbaye</t>
  </si>
  <si>
    <t>Bertree</t>
  </si>
  <si>
    <t>Berzee</t>
  </si>
  <si>
    <t>Beselare</t>
  </si>
  <si>
    <t>Betekom</t>
  </si>
  <si>
    <t>Bettincourt</t>
  </si>
  <si>
    <t>Beuzet</t>
  </si>
  <si>
    <t>Bevel</t>
  </si>
  <si>
    <t>Beverce</t>
  </si>
  <si>
    <t>Bevere</t>
  </si>
  <si>
    <t>Beverlo</t>
  </si>
  <si>
    <t>Beverst</t>
  </si>
  <si>
    <t>Bienne-lez-Happart</t>
  </si>
  <si>
    <t>Biercee</t>
  </si>
  <si>
    <t>Bierges</t>
  </si>
  <si>
    <t>Bierghes</t>
  </si>
  <si>
    <t>Bierset</t>
  </si>
  <si>
    <t>Bierwart</t>
  </si>
  <si>
    <t>Biesme</t>
  </si>
  <si>
    <t>Biesme-sous-Thuin</t>
  </si>
  <si>
    <t>Biesmeree</t>
  </si>
  <si>
    <t>Biez</t>
  </si>
  <si>
    <t>Bihain</t>
  </si>
  <si>
    <t>Bikschote</t>
  </si>
  <si>
    <t>Bilstain</t>
  </si>
  <si>
    <t>Binderveld</t>
  </si>
  <si>
    <t>Binkom</t>
  </si>
  <si>
    <t>Bioul</t>
  </si>
  <si>
    <t>Bissegem</t>
  </si>
  <si>
    <t>Blaasveld</t>
  </si>
  <si>
    <t>Blaimont</t>
  </si>
  <si>
    <t>Blandain</t>
  </si>
  <si>
    <t>Blanden</t>
  </si>
  <si>
    <t>Blaregnies</t>
  </si>
  <si>
    <t>Blaton</t>
  </si>
  <si>
    <t>Blaugies</t>
  </si>
  <si>
    <t>Bleharies</t>
  </si>
  <si>
    <t>Blehen</t>
  </si>
  <si>
    <t>Bleid</t>
  </si>
  <si>
    <t>Bleret</t>
  </si>
  <si>
    <t>Blicquy</t>
  </si>
  <si>
    <t>Boekhout</t>
  </si>
  <si>
    <t>Boekhoute</t>
  </si>
  <si>
    <t>Boelhe</t>
  </si>
  <si>
    <t>Boezinge</t>
  </si>
  <si>
    <t>Bogaarden</t>
  </si>
  <si>
    <t>Bohan</t>
  </si>
  <si>
    <t>Boignee</t>
  </si>
  <si>
    <t>Boirs</t>
  </si>
  <si>
    <t>Bois-et-Borsu</t>
  </si>
  <si>
    <t>Bois-de-Lessines</t>
  </si>
  <si>
    <t>Bois-d'Haine</t>
  </si>
  <si>
    <t>Bois-de-Villers</t>
  </si>
  <si>
    <t>Bolinne</t>
  </si>
  <si>
    <t>Bolland</t>
  </si>
  <si>
    <t>Bomal</t>
  </si>
  <si>
    <t>Bombaye</t>
  </si>
  <si>
    <t>Bommershoven</t>
  </si>
  <si>
    <t>Bon-Secours</t>
  </si>
  <si>
    <t>Boncelles</t>
  </si>
  <si>
    <t>Boneffe</t>
  </si>
  <si>
    <t>Boninne</t>
  </si>
  <si>
    <t>Bonlez</t>
  </si>
  <si>
    <t>Bonnert</t>
  </si>
  <si>
    <t>Bonneville</t>
  </si>
  <si>
    <t>Bonsin</t>
  </si>
  <si>
    <t>Booischot</t>
  </si>
  <si>
    <t>Booitshoeke</t>
  </si>
  <si>
    <t>Boorsem</t>
  </si>
  <si>
    <t>Borchtlombeek</t>
  </si>
  <si>
    <t>Borgerhout</t>
  </si>
  <si>
    <t>Borlez</t>
  </si>
  <si>
    <t>Borlo</t>
  </si>
  <si>
    <t>Borlon</t>
  </si>
  <si>
    <t>Bornival</t>
  </si>
  <si>
    <t>Borsbeke</t>
  </si>
  <si>
    <t>Bossiere</t>
  </si>
  <si>
    <t>Bossuit</t>
  </si>
  <si>
    <t>Bossut-Gottechain</t>
  </si>
  <si>
    <t>Bost</t>
  </si>
  <si>
    <t>Bothey</t>
  </si>
  <si>
    <t>Bottelare</t>
  </si>
  <si>
    <t>Bouffioulx</t>
  </si>
  <si>
    <t>Bouge</t>
  </si>
  <si>
    <t>Bougnies</t>
  </si>
  <si>
    <t>Bourlers</t>
  </si>
  <si>
    <t>Bourseigne-Neuve</t>
  </si>
  <si>
    <t>Bourseigne-Vieille</t>
  </si>
  <si>
    <t>Boussoit</t>
  </si>
  <si>
    <t>Boussu-en-Fagne</t>
  </si>
  <si>
    <t>Boussu-lez-Walcourt</t>
  </si>
  <si>
    <t>Bousval</t>
  </si>
  <si>
    <t>Bouvignes-sur-Meuse</t>
  </si>
  <si>
    <t>Bouvignies</t>
  </si>
  <si>
    <t>Bouwel</t>
  </si>
  <si>
    <t>Bovekerke</t>
  </si>
  <si>
    <t>Bovelingen</t>
  </si>
  <si>
    <t>Bovenistier</t>
  </si>
  <si>
    <t>Bovesse</t>
  </si>
  <si>
    <t>Bovigny</t>
  </si>
  <si>
    <t>Bra</t>
  </si>
  <si>
    <t>Braffe</t>
  </si>
  <si>
    <t>Braibant</t>
  </si>
  <si>
    <t>Branchon</t>
  </si>
  <si>
    <t>Bras</t>
  </si>
  <si>
    <t>Brasmenil</t>
  </si>
  <si>
    <t>Bray</t>
  </si>
  <si>
    <t>Breendonk</t>
  </si>
  <si>
    <t>Bressoux</t>
  </si>
  <si>
    <t>Brielen</t>
  </si>
  <si>
    <t>Broechem</t>
  </si>
  <si>
    <t>Broekom</t>
  </si>
  <si>
    <t>Bruly-de-Pesche</t>
  </si>
  <si>
    <t>Bruly</t>
  </si>
  <si>
    <t>Brussegem</t>
  </si>
  <si>
    <t>Brussel</t>
  </si>
  <si>
    <t>Brustem</t>
  </si>
  <si>
    <t>Bruyelle</t>
  </si>
  <si>
    <t>Brye</t>
  </si>
  <si>
    <t>Budingen</t>
  </si>
  <si>
    <t>Buissenal</t>
  </si>
  <si>
    <t>Buissonville</t>
  </si>
  <si>
    <t>Buizingen</t>
  </si>
  <si>
    <t>Buken</t>
  </si>
  <si>
    <t>Bulskamp</t>
  </si>
  <si>
    <t>Bunsbeek</t>
  </si>
  <si>
    <t>Burcht</t>
  </si>
  <si>
    <t>Bure</t>
  </si>
  <si>
    <t>Burst</t>
  </si>
  <si>
    <t>Bury</t>
  </si>
  <si>
    <t>Buvingen</t>
  </si>
  <si>
    <t>Buvrinnes</t>
  </si>
  <si>
    <t>Buzenol</t>
  </si>
  <si>
    <t>Buzet</t>
  </si>
  <si>
    <t>Callenelle</t>
  </si>
  <si>
    <t>Calonne</t>
  </si>
  <si>
    <t>Cambron-Casteau</t>
  </si>
  <si>
    <t>Cambron-Saint-Vincent</t>
  </si>
  <si>
    <t>Carlsbourg</t>
  </si>
  <si>
    <t>Carnieres</t>
  </si>
  <si>
    <t>Casteau</t>
  </si>
  <si>
    <t>Castillon</t>
  </si>
  <si>
    <t>Cerexhe-Heuseux</t>
  </si>
  <si>
    <t>Ceroux-Mousty</t>
  </si>
  <si>
    <t>Chaineux</t>
  </si>
  <si>
    <t>Chairiere</t>
  </si>
  <si>
    <t>Champion</t>
  </si>
  <si>
    <t>Champlon</t>
  </si>
  <si>
    <t>Chanly</t>
  </si>
  <si>
    <t>Chantemelle</t>
  </si>
  <si>
    <t>Chapelle-a-Oie</t>
  </si>
  <si>
    <t>Chapelle-a-Wattines</t>
  </si>
  <si>
    <t>Chapon-Seraing</t>
  </si>
  <si>
    <t>Charneux</t>
  </si>
  <si>
    <t>Chassepierre</t>
  </si>
  <si>
    <t>Chastre</t>
  </si>
  <si>
    <t>Chastres</t>
  </si>
  <si>
    <t>Chatelineau</t>
  </si>
  <si>
    <t>Chatillon</t>
  </si>
  <si>
    <t>Chaussee-Notre-Dame-Louvignies</t>
  </si>
  <si>
    <t>Chenee</t>
  </si>
  <si>
    <t>Cherain</t>
  </si>
  <si>
    <t>Cheratte</t>
  </si>
  <si>
    <t>Chercq</t>
  </si>
  <si>
    <t>Chevetogne</t>
  </si>
  <si>
    <t>Chevron</t>
  </si>
  <si>
    <t>Chokier</t>
  </si>
  <si>
    <t>Ciergnon</t>
  </si>
  <si>
    <t>Ciplet</t>
  </si>
  <si>
    <t>Ciply</t>
  </si>
  <si>
    <t>Clabecq</t>
  </si>
  <si>
    <t>Clermont-sous-Huy</t>
  </si>
  <si>
    <t>Clermont</t>
  </si>
  <si>
    <t>Cognelee</t>
  </si>
  <si>
    <t>Comblain-Fairon</t>
  </si>
  <si>
    <t>Conneux</t>
  </si>
  <si>
    <t>Corbais</t>
  </si>
  <si>
    <t>Corbion</t>
  </si>
  <si>
    <t>Cordes</t>
  </si>
  <si>
    <t>Corenne</t>
  </si>
  <si>
    <t>Cornesse</t>
  </si>
  <si>
    <t>Cornimont</t>
  </si>
  <si>
    <t>Corroy-le-Grand</t>
  </si>
  <si>
    <t>Corroy-le-Chateau</t>
  </si>
  <si>
    <t>Corswarem</t>
  </si>
  <si>
    <t>Cortil-Noirmont</t>
  </si>
  <si>
    <t>Cortil-Wodon</t>
  </si>
  <si>
    <t>Couillet</t>
  </si>
  <si>
    <t>Cour-sur-Heure</t>
  </si>
  <si>
    <t>Courriere</t>
  </si>
  <si>
    <t>Couthuin</t>
  </si>
  <si>
    <t>Coutisse</t>
  </si>
  <si>
    <t>Couture-Saint-Germain</t>
  </si>
  <si>
    <t>Cras-Avernas</t>
  </si>
  <si>
    <t>Crehen</t>
  </si>
  <si>
    <t>Croix-lez-Rouveroy</t>
  </si>
  <si>
    <t>Crombach</t>
  </si>
  <si>
    <t>Crupet</t>
  </si>
  <si>
    <t>Cuesmes</t>
  </si>
  <si>
    <t>Cugnon</t>
  </si>
  <si>
    <t>Cul-des-Sarts</t>
  </si>
  <si>
    <t>Custinne</t>
  </si>
  <si>
    <t>Dadizele</t>
  </si>
  <si>
    <t>Dailly</t>
  </si>
  <si>
    <t>Daknam</t>
  </si>
  <si>
    <t>Dampicourt</t>
  </si>
  <si>
    <t>Dampremy</t>
  </si>
  <si>
    <t>Darion</t>
  </si>
  <si>
    <t>Daussois</t>
  </si>
  <si>
    <t>Daussoulx</t>
  </si>
  <si>
    <t>Dave</t>
  </si>
  <si>
    <t>De Moeren</t>
  </si>
  <si>
    <t>De Klinge</t>
  </si>
  <si>
    <t>Deftinge</t>
  </si>
  <si>
    <t>Denderbelle</t>
  </si>
  <si>
    <t>Denderhoutem</t>
  </si>
  <si>
    <t>Denderwindeke</t>
  </si>
  <si>
    <t>Denee</t>
  </si>
  <si>
    <t>Dergneau</t>
  </si>
  <si>
    <t>Desselgem</t>
  </si>
  <si>
    <t>Desteldonk</t>
  </si>
  <si>
    <t>Deurle</t>
  </si>
  <si>
    <t>Deurne</t>
  </si>
  <si>
    <t>Deux-Acren</t>
  </si>
  <si>
    <t>Dhuy</t>
  </si>
  <si>
    <t>Diegem</t>
  </si>
  <si>
    <t>Diets-Heur</t>
  </si>
  <si>
    <t>Dikkebus</t>
  </si>
  <si>
    <t>Dikkele</t>
  </si>
  <si>
    <t>Dikkelvenne</t>
  </si>
  <si>
    <t>Dion-le-Mont</t>
  </si>
  <si>
    <t>Dion</t>
  </si>
  <si>
    <t>Dion-le-Val</t>
  </si>
  <si>
    <t>Dion-Valmont</t>
  </si>
  <si>
    <t>Dochamps</t>
  </si>
  <si>
    <t>Doel</t>
  </si>
  <si>
    <t>Dohan</t>
  </si>
  <si>
    <t>Dolembreux</t>
  </si>
  <si>
    <t>Dongelberg</t>
  </si>
  <si>
    <t>Donk</t>
  </si>
  <si>
    <t>Donstiennes</t>
  </si>
  <si>
    <t>Dorinne</t>
  </si>
  <si>
    <t>Dormaal</t>
  </si>
  <si>
    <t>Dottignies</t>
  </si>
  <si>
    <t>Dourbes</t>
  </si>
  <si>
    <t>Dranouter</t>
  </si>
  <si>
    <t>Drehance</t>
  </si>
  <si>
    <t>Driekapellen</t>
  </si>
  <si>
    <t>Drieslinter</t>
  </si>
  <si>
    <t>Drongen</t>
  </si>
  <si>
    <t>Dudzele</t>
  </si>
  <si>
    <t>Duisburg</t>
  </si>
  <si>
    <t>Duras</t>
  </si>
  <si>
    <t>Durnal</t>
  </si>
  <si>
    <t>Dworp</t>
  </si>
  <si>
    <t>Eben-Emael</t>
  </si>
  <si>
    <t>Ebly</t>
  </si>
  <si>
    <t>Ecaussinnes-d'Enghien</t>
  </si>
  <si>
    <t>Ecaussinnes-Lalaing</t>
  </si>
  <si>
    <t>Edelare</t>
  </si>
  <si>
    <t>Eernegem</t>
  </si>
  <si>
    <t>Egem</t>
  </si>
  <si>
    <t>Eggewaartskapelle</t>
  </si>
  <si>
    <t>Ehein</t>
  </si>
  <si>
    <t>Eigenbilzen</t>
  </si>
  <si>
    <t>Eindhout</t>
  </si>
  <si>
    <t>Eine</t>
  </si>
  <si>
    <t>Eisden</t>
  </si>
  <si>
    <t>Eke</t>
  </si>
  <si>
    <t>Ekeren</t>
  </si>
  <si>
    <t>Eksaarde</t>
  </si>
  <si>
    <t>Eksel</t>
  </si>
  <si>
    <t>Elderen</t>
  </si>
  <si>
    <t>Elen</t>
  </si>
  <si>
    <t>Elene</t>
  </si>
  <si>
    <t>Elewijt</t>
  </si>
  <si>
    <t>Eliksem</t>
  </si>
  <si>
    <t>Elingen</t>
  </si>
  <si>
    <t>Ellemelle</t>
  </si>
  <si>
    <t>Ellignies-Sainte-Anne</t>
  </si>
  <si>
    <t>Ellignies-lez-Frasnes</t>
  </si>
  <si>
    <t>Ellikom</t>
  </si>
  <si>
    <t>Elouges</t>
  </si>
  <si>
    <t>Elsegem</t>
  </si>
  <si>
    <t>Elsenborn</t>
  </si>
  <si>
    <t>Elsene</t>
  </si>
  <si>
    <t>Elst</t>
  </si>
  <si>
    <t>Elverdinge</t>
  </si>
  <si>
    <t>Elversele</t>
  </si>
  <si>
    <t>Emblem</t>
  </si>
  <si>
    <t>Embourg</t>
  </si>
  <si>
    <t>Emelgem</t>
  </si>
  <si>
    <t>Emines</t>
  </si>
  <si>
    <t>Emptinne</t>
  </si>
  <si>
    <t>Ename</t>
  </si>
  <si>
    <t>Engelmanshoven</t>
  </si>
  <si>
    <t>Ensival</t>
  </si>
  <si>
    <t>Epinois</t>
  </si>
  <si>
    <t>Eppegem</t>
  </si>
  <si>
    <t>Eprave</t>
  </si>
  <si>
    <t>Erbaut</t>
  </si>
  <si>
    <t>Erbisoeul</t>
  </si>
  <si>
    <t>Ere</t>
  </si>
  <si>
    <t>Erembodegem</t>
  </si>
  <si>
    <t>Ermeton-sur-Biert</t>
  </si>
  <si>
    <t>Ernage</t>
  </si>
  <si>
    <t>Erneuville</t>
  </si>
  <si>
    <t>Ernonheid</t>
  </si>
  <si>
    <t>Erondegem</t>
  </si>
  <si>
    <t>Erpe</t>
  </si>
  <si>
    <t>Erpent</t>
  </si>
  <si>
    <t>Erpion</t>
  </si>
  <si>
    <t>Erps-Kwerps</t>
  </si>
  <si>
    <t>Erquennes</t>
  </si>
  <si>
    <t>Ertvelde</t>
  </si>
  <si>
    <t>Erwetegem</t>
  </si>
  <si>
    <t>Escanaffles</t>
  </si>
  <si>
    <t>Esen</t>
  </si>
  <si>
    <t>Esplechin</t>
  </si>
  <si>
    <t>Esquelmes</t>
  </si>
  <si>
    <t>Essene</t>
  </si>
  <si>
    <t>Estaimbourg</t>
  </si>
  <si>
    <t>Estinnes-au-Mont</t>
  </si>
  <si>
    <t>Estinnes</t>
  </si>
  <si>
    <t>Ethe</t>
  </si>
  <si>
    <t>Etikhove</t>
  </si>
  <si>
    <t>Ettelgem</t>
  </si>
  <si>
    <t>Etterbeek</t>
  </si>
  <si>
    <t>Eugies</t>
  </si>
  <si>
    <t>Evelette</t>
  </si>
  <si>
    <t>Everbeek</t>
  </si>
  <si>
    <t>Everberg</t>
  </si>
  <si>
    <t>Evere</t>
  </si>
  <si>
    <t>Evregnies</t>
  </si>
  <si>
    <t>Evrehailles</t>
  </si>
  <si>
    <t>Eynatten</t>
  </si>
  <si>
    <t>Ezemaal</t>
  </si>
  <si>
    <t>Fagnolle</t>
  </si>
  <si>
    <t>Fala‰n</t>
  </si>
  <si>
    <t>Falisolle</t>
  </si>
  <si>
    <t>Fallais</t>
  </si>
  <si>
    <t>Falmagne</t>
  </si>
  <si>
    <t>Falmignoul</t>
  </si>
  <si>
    <t>Familleureux</t>
  </si>
  <si>
    <t>Faulx-les-Tombes</t>
  </si>
  <si>
    <t>Fauroeulx</t>
  </si>
  <si>
    <t>Faymonville</t>
  </si>
  <si>
    <t>Fays-les-Veneurs</t>
  </si>
  <si>
    <t>Fayt-le-Franc</t>
  </si>
  <si>
    <t>Fayt-lez-Manage</t>
  </si>
  <si>
    <t>Felenne</t>
  </si>
  <si>
    <t>Feluy</t>
  </si>
  <si>
    <t>Feneur</t>
  </si>
  <si>
    <t>Feschaux</t>
  </si>
  <si>
    <t>Fexhe-Slins</t>
  </si>
  <si>
    <t>Filot</t>
  </si>
  <si>
    <t>Finnevaux</t>
  </si>
  <si>
    <t>Fize-le-Marsal</t>
  </si>
  <si>
    <t>Fize-Fontaine</t>
  </si>
  <si>
    <t>Flamierge</t>
  </si>
  <si>
    <t>Flavion</t>
  </si>
  <si>
    <t>Flawinne</t>
  </si>
  <si>
    <t>Flemalle-Grande</t>
  </si>
  <si>
    <t>Flemalle-Haute</t>
  </si>
  <si>
    <t>Flenu</t>
  </si>
  <si>
    <t>Fl“ne</t>
  </si>
  <si>
    <t>Floree</t>
  </si>
  <si>
    <t>Floriffoux</t>
  </si>
  <si>
    <t>Flostoy</t>
  </si>
  <si>
    <t>Focant</t>
  </si>
  <si>
    <t>Folx-les-Caves</t>
  </si>
  <si>
    <t>Fontaine-Valmont</t>
  </si>
  <si>
    <t>Fontenelle</t>
  </si>
  <si>
    <t>Fontenoille</t>
  </si>
  <si>
    <t>Fontenoy</t>
  </si>
  <si>
    <t>Fooz</t>
  </si>
  <si>
    <t>Forchies-la-Marche</t>
  </si>
  <si>
    <t>Forest</t>
  </si>
  <si>
    <t>Foret</t>
  </si>
  <si>
    <t>Forge-Philippe</t>
  </si>
  <si>
    <t>Forges</t>
  </si>
  <si>
    <t>Forrieres</t>
  </si>
  <si>
    <t>Forville</t>
  </si>
  <si>
    <t>Fosse</t>
  </si>
  <si>
    <t>Fouleng</t>
  </si>
  <si>
    <t>Fourbechies</t>
  </si>
  <si>
    <t>Foy-Notre-Dame</t>
  </si>
  <si>
    <t>Fraipont</t>
  </si>
  <si>
    <t>Fraire</t>
  </si>
  <si>
    <t>Fraiture</t>
  </si>
  <si>
    <t>Framont</t>
  </si>
  <si>
    <t>Franc-Waret</t>
  </si>
  <si>
    <t>Franchimont</t>
  </si>
  <si>
    <t>Francorchamps</t>
  </si>
  <si>
    <t>Franiere</t>
  </si>
  <si>
    <t>Frasnes</t>
  </si>
  <si>
    <t>Frasnes-lez-Buissenal</t>
  </si>
  <si>
    <t>Frasnes-lez-Gosselies</t>
  </si>
  <si>
    <t>Freloux</t>
  </si>
  <si>
    <t>Freux</t>
  </si>
  <si>
    <t>Froidfontaine</t>
  </si>
  <si>
    <t>Froidmont</t>
  </si>
  <si>
    <t>Fronville</t>
  </si>
  <si>
    <t>Froyennes</t>
  </si>
  <si>
    <t>Fumal</t>
  </si>
  <si>
    <t>Furfooz</t>
  </si>
  <si>
    <t>Furnaux</t>
  </si>
  <si>
    <t>Gaasbeek</t>
  </si>
  <si>
    <t>Gages</t>
  </si>
  <si>
    <t>Gallaix</t>
  </si>
  <si>
    <t>Ganshoren</t>
  </si>
  <si>
    <t>Gaurain-Ramecroix</t>
  </si>
  <si>
    <t>Geest-Gerompont-Petit-Rosiere</t>
  </si>
  <si>
    <t>Gelbressee</t>
  </si>
  <si>
    <t>Gelinden</t>
  </si>
  <si>
    <t>Gellik</t>
  </si>
  <si>
    <t>Gelmen</t>
  </si>
  <si>
    <t>Gelrode</t>
  </si>
  <si>
    <t>Geluveld</t>
  </si>
  <si>
    <t>Geluwe</t>
  </si>
  <si>
    <t>Gembes</t>
  </si>
  <si>
    <t>Gemmenich</t>
  </si>
  <si>
    <t>Genly</t>
  </si>
  <si>
    <t>Genoelselderen</t>
  </si>
  <si>
    <t>Gentbrugge</t>
  </si>
  <si>
    <t>Gentinnes</t>
  </si>
  <si>
    <t>Genval</t>
  </si>
  <si>
    <t>Gerdingen</t>
  </si>
  <si>
    <t>Gerin</t>
  </si>
  <si>
    <t>Gerompont</t>
  </si>
  <si>
    <t>Gerouville</t>
  </si>
  <si>
    <t>Gestel</t>
  </si>
  <si>
    <t>Ghislenghien</t>
  </si>
  <si>
    <t>Ghlin</t>
  </si>
  <si>
    <t>Ghoy</t>
  </si>
  <si>
    <t>Gibecq</t>
  </si>
  <si>
    <t>Gierle</t>
  </si>
  <si>
    <t>Gijverinkhove</t>
  </si>
  <si>
    <t>Gijzegem</t>
  </si>
  <si>
    <t>Gijzelbrechtegem</t>
  </si>
  <si>
    <t>Gijzenzele</t>
  </si>
  <si>
    <t>Gilly</t>
  </si>
  <si>
    <t>Gimnee</t>
  </si>
  <si>
    <t>Gits</t>
  </si>
  <si>
    <t>Givry</t>
  </si>
  <si>
    <t>Glabais</t>
  </si>
  <si>
    <t>Glabbeek</t>
  </si>
  <si>
    <t>Glain</t>
  </si>
  <si>
    <t>Gleixhe</t>
  </si>
  <si>
    <t>Glimes</t>
  </si>
  <si>
    <t>Glons</t>
  </si>
  <si>
    <t>Gochenee</t>
  </si>
  <si>
    <t>Godarville</t>
  </si>
  <si>
    <t>Godinne</t>
  </si>
  <si>
    <t>Godveerdegem</t>
  </si>
  <si>
    <t>Goe</t>
  </si>
  <si>
    <t>Goeferdinge</t>
  </si>
  <si>
    <t>Goegnies-Chaussee</t>
  </si>
  <si>
    <t>Goesnes</t>
  </si>
  <si>
    <t>Goetsenhoven</t>
  </si>
  <si>
    <t>Gomze-Andoumont</t>
  </si>
  <si>
    <t>Gondregnies</t>
  </si>
  <si>
    <t>Gonrieux</t>
  </si>
  <si>
    <t>Gontrode</t>
  </si>
  <si>
    <t>Gors-Opleeuw</t>
  </si>
  <si>
    <t>Gorsem</t>
  </si>
  <si>
    <t>Gosselies</t>
  </si>
  <si>
    <t>Gotem</t>
  </si>
  <si>
    <t>Gottem</t>
  </si>
  <si>
    <t>Gougnies</t>
  </si>
  <si>
    <t>Gourdinne</t>
  </si>
  <si>
    <t>Goutroux</t>
  </si>
  <si>
    <t>Gouy-lez-Pieton</t>
  </si>
  <si>
    <t>Gozee</t>
  </si>
  <si>
    <t>Grace-Berleur</t>
  </si>
  <si>
    <t>Graide</t>
  </si>
  <si>
    <t>Grammene</t>
  </si>
  <si>
    <t>Grand-Reng</t>
  </si>
  <si>
    <t>Grand-Rechain</t>
  </si>
  <si>
    <t>Grand-Manil</t>
  </si>
  <si>
    <t>Grand-Leez</t>
  </si>
  <si>
    <t>Grand-Hallet</t>
  </si>
  <si>
    <t>Grand-Rosiere-Hottomont</t>
  </si>
  <si>
    <t>Grand-Halleux</t>
  </si>
  <si>
    <t>Grand-Axhe</t>
  </si>
  <si>
    <t>Grandglise</t>
  </si>
  <si>
    <t>Grandhan</t>
  </si>
  <si>
    <t>Grandmenil</t>
  </si>
  <si>
    <t>Grandmetz</t>
  </si>
  <si>
    <t>Grandrieu</t>
  </si>
  <si>
    <t>Grandville</t>
  </si>
  <si>
    <t>Grandvoir</t>
  </si>
  <si>
    <t>Grapfontaine</t>
  </si>
  <si>
    <t>Graty</t>
  </si>
  <si>
    <t>Graux</t>
  </si>
  <si>
    <t>Grazen</t>
  </si>
  <si>
    <t>Grembergen</t>
  </si>
  <si>
    <t>Grimminge</t>
  </si>
  <si>
    <t>Grivegnee</t>
  </si>
  <si>
    <t>Groot-Bijgaarden</t>
  </si>
  <si>
    <t>Groot-Loon</t>
  </si>
  <si>
    <t>Groot-Gelmen</t>
  </si>
  <si>
    <t>Gros-Fays</t>
  </si>
  <si>
    <t>Grosage</t>
  </si>
  <si>
    <t>Grote-Spouwen</t>
  </si>
  <si>
    <t>Grote-Brogel</t>
  </si>
  <si>
    <t>Grotenberge</t>
  </si>
  <si>
    <t>Gruitrode</t>
  </si>
  <si>
    <t>Grune</t>
  </si>
  <si>
    <t>Grupont</t>
  </si>
  <si>
    <t>Guignies</t>
  </si>
  <si>
    <t>Guigoven</t>
  </si>
  <si>
    <t>Guirsch</t>
  </si>
  <si>
    <t>Gullegem</t>
  </si>
  <si>
    <t>Gutschoven</t>
  </si>
  <si>
    <t>Haasdonk</t>
  </si>
  <si>
    <t>Haasrode</t>
  </si>
  <si>
    <t>Habay-la-Vieille</t>
  </si>
  <si>
    <t>Habay-la-Neuve</t>
  </si>
  <si>
    <t>Habergy</t>
  </si>
  <si>
    <t>Haccourt</t>
  </si>
  <si>
    <t>Hachy</t>
  </si>
  <si>
    <t>Hacquegnies</t>
  </si>
  <si>
    <t>Haillot</t>
  </si>
  <si>
    <t>Haine-Saint-Paul</t>
  </si>
  <si>
    <t>Haine-Saint-Pierre</t>
  </si>
  <si>
    <t>Hainin</t>
  </si>
  <si>
    <t>Hakendover</t>
  </si>
  <si>
    <t>Halanzy</t>
  </si>
  <si>
    <t>Hallaar</t>
  </si>
  <si>
    <t>Halle-Booienhoven</t>
  </si>
  <si>
    <t>Halleux</t>
  </si>
  <si>
    <t>Halma</t>
  </si>
  <si>
    <t>Halmaal</t>
  </si>
  <si>
    <t>Haltinne</t>
  </si>
  <si>
    <t>Ham-sur-Heure</t>
  </si>
  <si>
    <t>Ham-sur-Sambre</t>
  </si>
  <si>
    <t>Hamipre</t>
  </si>
  <si>
    <t>Hamme-Mille</t>
  </si>
  <si>
    <t>Hamont</t>
  </si>
  <si>
    <t>Hampteau</t>
  </si>
  <si>
    <t>Han-sur-Lesse</t>
  </si>
  <si>
    <t>Handzame</t>
  </si>
  <si>
    <t>Haneffe</t>
  </si>
  <si>
    <t>Hanneche</t>
  </si>
  <si>
    <t>Hanret</t>
  </si>
  <si>
    <t>Hansbeke</t>
  </si>
  <si>
    <t>Hantes-Wiheries</t>
  </si>
  <si>
    <t>Hanzinelle</t>
  </si>
  <si>
    <t>Hanzinne</t>
  </si>
  <si>
    <t>Harchies</t>
  </si>
  <si>
    <t>Haren</t>
  </si>
  <si>
    <t>Hargimont</t>
  </si>
  <si>
    <t>Harmignies</t>
  </si>
  <si>
    <t>Harnoncourt</t>
  </si>
  <si>
    <t>Harre</t>
  </si>
  <si>
    <t>Harsin</t>
  </si>
  <si>
    <t>Harveng</t>
  </si>
  <si>
    <t>Harze</t>
  </si>
  <si>
    <t>Hastiere-Lavaux</t>
  </si>
  <si>
    <t>Hastiere-par-dela</t>
  </si>
  <si>
    <t>Hatrival</t>
  </si>
  <si>
    <t>Haulchin</t>
  </si>
  <si>
    <t>Hauset</t>
  </si>
  <si>
    <t>Haut-Fays</t>
  </si>
  <si>
    <t>Haut-le-Wastia</t>
  </si>
  <si>
    <t>Haut-Ittre</t>
  </si>
  <si>
    <t>Hautrage</t>
  </si>
  <si>
    <t>Havay</t>
  </si>
  <si>
    <t>Havinnes</t>
  </si>
  <si>
    <t>Havre</t>
  </si>
  <si>
    <t>Hechtel</t>
  </si>
  <si>
    <t>Heers</t>
  </si>
  <si>
    <t>Hees</t>
  </si>
  <si>
    <t>Heestert</t>
  </si>
  <si>
    <t>Heffen</t>
  </si>
  <si>
    <t>Heikruis</t>
  </si>
  <si>
    <t>Heindonk</t>
  </si>
  <si>
    <t>Heinsch</t>
  </si>
  <si>
    <t>Heist</t>
  </si>
  <si>
    <t>Heks</t>
  </si>
  <si>
    <t>Helchteren</t>
  </si>
  <si>
    <t>Heldergem</t>
  </si>
  <si>
    <t>Helen-Bos</t>
  </si>
  <si>
    <t>Helkijn</t>
  </si>
  <si>
    <t>Hellebecq</t>
  </si>
  <si>
    <t>Hemelveerdegem</t>
  </si>
  <si>
    <t>Hemptinne</t>
  </si>
  <si>
    <t>Hendrieken</t>
  </si>
  <si>
    <t>Henis</t>
  </si>
  <si>
    <t>Hennuyeres</t>
  </si>
  <si>
    <t>Henri-Chapelle</t>
  </si>
  <si>
    <t>Henripont</t>
  </si>
  <si>
    <t>Heppen</t>
  </si>
  <si>
    <t>Heppenbach</t>
  </si>
  <si>
    <t>Heppignies</t>
  </si>
  <si>
    <t>Herchies</t>
  </si>
  <si>
    <t>Herderen</t>
  </si>
  <si>
    <t>Herdersem</t>
  </si>
  <si>
    <t>Herfelingen</t>
  </si>
  <si>
    <t>Hergenrath</t>
  </si>
  <si>
    <t>Herinnes</t>
  </si>
  <si>
    <t>Hermalle-sous-Huy</t>
  </si>
  <si>
    <t>Hermalle-sous-Argenteau</t>
  </si>
  <si>
    <t>Hermee</t>
  </si>
  <si>
    <t>Hermelgem</t>
  </si>
  <si>
    <t>Hermeton-sur-Meuse</t>
  </si>
  <si>
    <t>Herquegies</t>
  </si>
  <si>
    <t>Herseaux</t>
  </si>
  <si>
    <t>Hertain</t>
  </si>
  <si>
    <t>Herten</t>
  </si>
  <si>
    <t>Hertsberge</t>
  </si>
  <si>
    <t>Heule</t>
  </si>
  <si>
    <t>Heure-le-Romain</t>
  </si>
  <si>
    <t>Heure</t>
  </si>
  <si>
    <t>Heurne</t>
  </si>
  <si>
    <t>Heusden</t>
  </si>
  <si>
    <t>Heusy</t>
  </si>
  <si>
    <t>Hever</t>
  </si>
  <si>
    <t>Heverlee</t>
  </si>
  <si>
    <t>Hevillers</t>
  </si>
  <si>
    <t>Heyd</t>
  </si>
  <si>
    <t>Hillegem</t>
  </si>
  <si>
    <t>Hingene</t>
  </si>
  <si>
    <t>Hingeon</t>
  </si>
  <si>
    <t>Hives</t>
  </si>
  <si>
    <t>Hoboken</t>
  </si>
  <si>
    <t>Hodeige</t>
  </si>
  <si>
    <t>Hodimont</t>
  </si>
  <si>
    <t>Hodister</t>
  </si>
  <si>
    <t>Hody</t>
  </si>
  <si>
    <t>Hoeke</t>
  </si>
  <si>
    <t>Hoelbeek</t>
  </si>
  <si>
    <t>Hoeleden</t>
  </si>
  <si>
    <t>Hoepertingen</t>
  </si>
  <si>
    <t>Hoevenen</t>
  </si>
  <si>
    <t>Hofstade</t>
  </si>
  <si>
    <t>Hogne</t>
  </si>
  <si>
    <t>Hognoul</t>
  </si>
  <si>
    <t>Hollain</t>
  </si>
  <si>
    <t>Hollange</t>
  </si>
  <si>
    <t>Hollebeke</t>
  </si>
  <si>
    <t>Hollogne-aux-Pierres</t>
  </si>
  <si>
    <t>Hollogne-sur-Geer</t>
  </si>
  <si>
    <t>Hombeek</t>
  </si>
  <si>
    <t>Hombourg</t>
  </si>
  <si>
    <t>Hompre</t>
  </si>
  <si>
    <t>Hondelange</t>
  </si>
  <si>
    <t>Honnay</t>
  </si>
  <si>
    <t>Honsem</t>
  </si>
  <si>
    <t>Hoogstade</t>
  </si>
  <si>
    <t>Horion-Hozemont</t>
  </si>
  <si>
    <t>Hornu</t>
  </si>
  <si>
    <t>Horpmaal</t>
  </si>
  <si>
    <t>Horrues</t>
  </si>
  <si>
    <t>Houdemont</t>
  </si>
  <si>
    <t>Houdeng-Goegnies</t>
  </si>
  <si>
    <t>Houdeng-Aimeries</t>
  </si>
  <si>
    <t>Houdremont</t>
  </si>
  <si>
    <t>Hour</t>
  </si>
  <si>
    <t>Housse</t>
  </si>
  <si>
    <t>Houtain-le-Val</t>
  </si>
  <si>
    <t>Houtain-Saint-Simeon</t>
  </si>
  <si>
    <t>Houtaing</t>
  </si>
  <si>
    <t>Houtave</t>
  </si>
  <si>
    <t>Houtem</t>
  </si>
  <si>
    <t>Houthalen</t>
  </si>
  <si>
    <t>Houthem</t>
  </si>
  <si>
    <t>Houtvenne</t>
  </si>
  <si>
    <t>Houwaart</t>
  </si>
  <si>
    <t>Houx</t>
  </si>
  <si>
    <t>Hoves</t>
  </si>
  <si>
    <t>Howardries</t>
  </si>
  <si>
    <t>Huccorgne</t>
  </si>
  <si>
    <t>Huise</t>
  </si>
  <si>
    <t>Huissignies</t>
  </si>
  <si>
    <t>Huizingen</t>
  </si>
  <si>
    <t>Hulsonniaux</t>
  </si>
  <si>
    <t>Hulste</t>
  </si>
  <si>
    <t>Humain</t>
  </si>
  <si>
    <t>Humbeek</t>
  </si>
  <si>
    <t>Hundelgem</t>
  </si>
  <si>
    <t>Huppaye</t>
  </si>
  <si>
    <t>Hyon</t>
  </si>
  <si>
    <t>Iddergem</t>
  </si>
  <si>
    <t>Idegem</t>
  </si>
  <si>
    <t>Impe</t>
  </si>
  <si>
    <t>Ingooigem</t>
  </si>
  <si>
    <t>Irchonwelz</t>
  </si>
  <si>
    <t>Isieres</t>
  </si>
  <si>
    <t>Isnes</t>
  </si>
  <si>
    <t>Itegem</t>
  </si>
  <si>
    <t>Itterbeek</t>
  </si>
  <si>
    <t>Ivoz-Ramet</t>
  </si>
  <si>
    <t>Ixelles</t>
  </si>
  <si>
    <t>Izel</t>
  </si>
  <si>
    <t>Izenberge</t>
  </si>
  <si>
    <t>Izier</t>
  </si>
  <si>
    <t>Jallet</t>
  </si>
  <si>
    <t>Jamagne</t>
  </si>
  <si>
    <t>Jambes</t>
  </si>
  <si>
    <t>Jamiolle</t>
  </si>
  <si>
    <t>Jamioulx</t>
  </si>
  <si>
    <t>Jamoigne</t>
  </si>
  <si>
    <t>Jandrain-Jandrenouille</t>
  </si>
  <si>
    <t>Jauche</t>
  </si>
  <si>
    <t>Jauchelette</t>
  </si>
  <si>
    <t>Javingue</t>
  </si>
  <si>
    <t>Jehay-Bodegnee</t>
  </si>
  <si>
    <t>Jehonville</t>
  </si>
  <si>
    <t>Jemappes</t>
  </si>
  <si>
    <t>Jemelle</t>
  </si>
  <si>
    <t>Jemeppe</t>
  </si>
  <si>
    <t>Jeneffe</t>
  </si>
  <si>
    <t>Jesseren</t>
  </si>
  <si>
    <t>Jette</t>
  </si>
  <si>
    <t>Jeuk</t>
  </si>
  <si>
    <t>Jodoigne-Souveraine</t>
  </si>
  <si>
    <t>Jollain-Merlin</t>
  </si>
  <si>
    <t>Joncret</t>
  </si>
  <si>
    <t>Julemont</t>
  </si>
  <si>
    <t>Jumet</t>
  </si>
  <si>
    <t>Jupille-sur-Meuse</t>
  </si>
  <si>
    <t>Juseret</t>
  </si>
  <si>
    <t>Kaaskerke</t>
  </si>
  <si>
    <t>Kachtem</t>
  </si>
  <si>
    <t>Kaggevinne</t>
  </si>
  <si>
    <t>Kain</t>
  </si>
  <si>
    <t>Kalken</t>
  </si>
  <si>
    <t>Kallo</t>
  </si>
  <si>
    <t>Kanegem</t>
  </si>
  <si>
    <t>Kanne</t>
  </si>
  <si>
    <t>Kaster</t>
  </si>
  <si>
    <t>Kaulille</t>
  </si>
  <si>
    <t>Keiem</t>
  </si>
  <si>
    <t>Kemexhe</t>
  </si>
  <si>
    <t>Kemmel</t>
  </si>
  <si>
    <t>Kemzeke</t>
  </si>
  <si>
    <t>Kerkhove</t>
  </si>
  <si>
    <t>Kerkom</t>
  </si>
  <si>
    <t>Kerkom-bij-Sint-Truiden</t>
  </si>
  <si>
    <t>Kerksken</t>
  </si>
  <si>
    <t>Kermt</t>
  </si>
  <si>
    <t>Kerniel</t>
  </si>
  <si>
    <t>Kersbeek-Miskom</t>
  </si>
  <si>
    <t>Kessel-Lo</t>
  </si>
  <si>
    <t>Kessel</t>
  </si>
  <si>
    <t>Kessenich</t>
  </si>
  <si>
    <t>Kester</t>
  </si>
  <si>
    <t>Kettenis</t>
  </si>
  <si>
    <t>Keumiee</t>
  </si>
  <si>
    <t>Kieldrecht</t>
  </si>
  <si>
    <t>Klein-Gelmen</t>
  </si>
  <si>
    <t>Kleine-Spouwen</t>
  </si>
  <si>
    <t>Kleine-Brogel</t>
  </si>
  <si>
    <t>Klemskerke</t>
  </si>
  <si>
    <t>Klerken</t>
  </si>
  <si>
    <t>Kluizen</t>
  </si>
  <si>
    <t>Knokke</t>
  </si>
  <si>
    <t>Kobbegem</t>
  </si>
  <si>
    <t>Koekelberg</t>
  </si>
  <si>
    <t>Koersel</t>
  </si>
  <si>
    <t>Kolmont</t>
  </si>
  <si>
    <t>Koningshooikt</t>
  </si>
  <si>
    <t>Koninksem</t>
  </si>
  <si>
    <t>Kooigem</t>
  </si>
  <si>
    <t>Koolkerke</t>
  </si>
  <si>
    <t>Koolskamp</t>
  </si>
  <si>
    <t>Korbeek-Dijle</t>
  </si>
  <si>
    <t>Korbeek-Lo</t>
  </si>
  <si>
    <t>Kortijs</t>
  </si>
  <si>
    <t>Kortrijk-Dutsel</t>
  </si>
  <si>
    <t>Kozen</t>
  </si>
  <si>
    <t>Krombeke</t>
  </si>
  <si>
    <t>Kumtich</t>
  </si>
  <si>
    <t>Kuringen</t>
  </si>
  <si>
    <t>Kuttekoven</t>
  </si>
  <si>
    <t>Kwaadmechelen</t>
  </si>
  <si>
    <t>Kwaremont</t>
  </si>
  <si>
    <t>L'Ecluse</t>
  </si>
  <si>
    <t>L'Escaillere</t>
  </si>
  <si>
    <t>La Bouverie</t>
  </si>
  <si>
    <t>La Hestre</t>
  </si>
  <si>
    <t>La Glanerie</t>
  </si>
  <si>
    <t>La Reid</t>
  </si>
  <si>
    <t>La Gleize</t>
  </si>
  <si>
    <t>Laarne</t>
  </si>
  <si>
    <t>Labuissiere</t>
  </si>
  <si>
    <t>Lacuisine</t>
  </si>
  <si>
    <t>Ladeuze</t>
  </si>
  <si>
    <t>Laeken</t>
  </si>
  <si>
    <t>Laforet</t>
  </si>
  <si>
    <t>Lahamaide</t>
  </si>
  <si>
    <t>Laken</t>
  </si>
  <si>
    <t>Lamain</t>
  </si>
  <si>
    <t>Lambermont</t>
  </si>
  <si>
    <t>Lambusart</t>
  </si>
  <si>
    <t>Lamine</t>
  </si>
  <si>
    <t>Lamontzee</t>
  </si>
  <si>
    <t>Lamorteau</t>
  </si>
  <si>
    <t>Lampernisse</t>
  </si>
  <si>
    <t>Lanaye</t>
  </si>
  <si>
    <t>Landegem</t>
  </si>
  <si>
    <t>Landelies</t>
  </si>
  <si>
    <t>Landenne</t>
  </si>
  <si>
    <t>Landskouter</t>
  </si>
  <si>
    <t>Laneffe</t>
  </si>
  <si>
    <t>Langdorp</t>
  </si>
  <si>
    <t>Langemark</t>
  </si>
  <si>
    <t>Lanklaar</t>
  </si>
  <si>
    <t>Lanquesaint</t>
  </si>
  <si>
    <t>Lantin</t>
  </si>
  <si>
    <t>Lantremange</t>
  </si>
  <si>
    <t>Laplaigne</t>
  </si>
  <si>
    <t>Lapscheure</t>
  </si>
  <si>
    <t>Lasne-Chapelle-Saint-Lambert</t>
  </si>
  <si>
    <t>Lathuy</t>
  </si>
  <si>
    <t>Latinne</t>
  </si>
  <si>
    <t>Latour</t>
  </si>
  <si>
    <t>Lauw</t>
  </si>
  <si>
    <t>Lauwe</t>
  </si>
  <si>
    <t>Lavacherie</t>
  </si>
  <si>
    <t>Lavaux-Sainte-Anne</t>
  </si>
  <si>
    <t>Lavoir</t>
  </si>
  <si>
    <t>Le Roux</t>
  </si>
  <si>
    <t>Le Mesnil</t>
  </si>
  <si>
    <t>Ledeberg</t>
  </si>
  <si>
    <t>Leefdaal</t>
  </si>
  <si>
    <t>Leerbeek</t>
  </si>
  <si>
    <t>Leernes</t>
  </si>
  <si>
    <t>Leers-Nord</t>
  </si>
  <si>
    <t>Leers-et-Fosteau</t>
  </si>
  <si>
    <t>Leest</t>
  </si>
  <si>
    <t>Leeuwergem</t>
  </si>
  <si>
    <t>Leffinge</t>
  </si>
  <si>
    <t>Leignon</t>
  </si>
  <si>
    <t>Leisele</t>
  </si>
  <si>
    <t>Leke</t>
  </si>
  <si>
    <t>Lembeek</t>
  </si>
  <si>
    <t>Lembeke</t>
  </si>
  <si>
    <t>Lemberge</t>
  </si>
  <si>
    <t>Lens-Saint-Servais</t>
  </si>
  <si>
    <t>Lens-Saint-Remy</t>
  </si>
  <si>
    <t>Lens-sur-Geer</t>
  </si>
  <si>
    <t>Les Avins</t>
  </si>
  <si>
    <t>Les Hayons</t>
  </si>
  <si>
    <t>Les Bulles</t>
  </si>
  <si>
    <t>Les Waleffes</t>
  </si>
  <si>
    <t>Lesdain</t>
  </si>
  <si>
    <t>Lessive</t>
  </si>
  <si>
    <t>Lesterny</t>
  </si>
  <si>
    <t>Lesve</t>
  </si>
  <si>
    <t>Letterhoutem</t>
  </si>
  <si>
    <t>Leugnies</t>
  </si>
  <si>
    <t>Leupegem</t>
  </si>
  <si>
    <t>Leut</t>
  </si>
  <si>
    <t>Leuze</t>
  </si>
  <si>
    <t>Leval-Trahegnies</t>
  </si>
  <si>
    <t>Leval-Chaudeville</t>
  </si>
  <si>
    <t>Liberchies</t>
  </si>
  <si>
    <t>Libramont</t>
  </si>
  <si>
    <t>Lichtaart</t>
  </si>
  <si>
    <t>Lieferinge</t>
  </si>
  <si>
    <t>Liernu</t>
  </si>
  <si>
    <t>Liers</t>
  </si>
  <si>
    <t>Liezele</t>
  </si>
  <si>
    <t>Ligne</t>
  </si>
  <si>
    <t>Ligney</t>
  </si>
  <si>
    <t>Ligny</t>
  </si>
  <si>
    <t>Lillo</t>
  </si>
  <si>
    <t>Lillois-Witterzee</t>
  </si>
  <si>
    <t>Limal</t>
  </si>
  <si>
    <t>Limelette</t>
  </si>
  <si>
    <t>Limerle</t>
  </si>
  <si>
    <t>Limont</t>
  </si>
  <si>
    <t>Linchet</t>
  </si>
  <si>
    <t>Linden</t>
  </si>
  <si>
    <t>Linkhout</t>
  </si>
  <si>
    <t>Linsmeau</t>
  </si>
  <si>
    <t>Lippelo</t>
  </si>
  <si>
    <t>Lisogne</t>
  </si>
  <si>
    <t>Lissewege</t>
  </si>
  <si>
    <t>Lives-sur-Meuse</t>
  </si>
  <si>
    <t>Lixhe</t>
  </si>
  <si>
    <t>Lo</t>
  </si>
  <si>
    <t>Lodelinsart</t>
  </si>
  <si>
    <t>Loenhout</t>
  </si>
  <si>
    <t>Loker</t>
  </si>
  <si>
    <t>Loksbergen</t>
  </si>
  <si>
    <t>Lombardsijde</t>
  </si>
  <si>
    <t>Lombise</t>
  </si>
  <si>
    <t>Lommersweiler</t>
  </si>
  <si>
    <t>Lompret</t>
  </si>
  <si>
    <t>Lomprez</t>
  </si>
  <si>
    <t>Loncin</t>
  </si>
  <si>
    <t>Longchamps</t>
  </si>
  <si>
    <t>Longlier</t>
  </si>
  <si>
    <t>Longueville</t>
  </si>
  <si>
    <t>Longvilly</t>
  </si>
  <si>
    <t>Lonzee</t>
  </si>
  <si>
    <t>Loonbeek</t>
  </si>
  <si>
    <t>Loppem</t>
  </si>
  <si>
    <t>Lorce</t>
  </si>
  <si>
    <t>Lot</t>
  </si>
  <si>
    <t>Lotenhulle</t>
  </si>
  <si>
    <t>Louette-Saint-Denis</t>
  </si>
  <si>
    <t>Louette-Saint-Pierre</t>
  </si>
  <si>
    <t>Loupoigne</t>
  </si>
  <si>
    <t>Louveigne</t>
  </si>
  <si>
    <t>Lovenjoel</t>
  </si>
  <si>
    <t>Loverval</t>
  </si>
  <si>
    <t>Loyers</t>
  </si>
  <si>
    <t>Luingne</t>
  </si>
  <si>
    <t>Lustin</t>
  </si>
  <si>
    <t>Luttre</t>
  </si>
  <si>
    <t>Maarke-Kerkem</t>
  </si>
  <si>
    <t>Mabompre</t>
  </si>
  <si>
    <t>Macon</t>
  </si>
  <si>
    <t>Macquenoise</t>
  </si>
  <si>
    <t>Maffe</t>
  </si>
  <si>
    <t>Maffle</t>
  </si>
  <si>
    <t>Magnee</t>
  </si>
  <si>
    <t>Maillen</t>
  </si>
  <si>
    <t>Mainvault</t>
  </si>
  <si>
    <t>Maisieres</t>
  </si>
  <si>
    <t>Maissin</t>
  </si>
  <si>
    <t>Maizeret</t>
  </si>
  <si>
    <t>Mal</t>
  </si>
  <si>
    <t>Malderen</t>
  </si>
  <si>
    <t>Malempre</t>
  </si>
  <si>
    <t>Maleves-Sainte-Marie-Wastines</t>
  </si>
  <si>
    <t>Malonne</t>
  </si>
  <si>
    <t>Malvoisin</t>
  </si>
  <si>
    <t>Manderfeld</t>
  </si>
  <si>
    <t>Mannekensvere</t>
  </si>
  <si>
    <t>Maransart</t>
  </si>
  <si>
    <t>Marbais</t>
  </si>
  <si>
    <t>Marbaix</t>
  </si>
  <si>
    <t>Marche-lez-Ecaussinnes</t>
  </si>
  <si>
    <t>Marche-les-Dames</t>
  </si>
  <si>
    <t>Marchienne-au-Pont</t>
  </si>
  <si>
    <t>Marchipont</t>
  </si>
  <si>
    <t>Marchovelette</t>
  </si>
  <si>
    <t>Marcinelle</t>
  </si>
  <si>
    <t>Marcourt</t>
  </si>
  <si>
    <t>Marcq</t>
  </si>
  <si>
    <t>Marenne</t>
  </si>
  <si>
    <t>Mariakerke</t>
  </si>
  <si>
    <t>Mariekerke</t>
  </si>
  <si>
    <t>Mariembourg</t>
  </si>
  <si>
    <t>Marilles</t>
  </si>
  <si>
    <t>Marke</t>
  </si>
  <si>
    <t>Markegem</t>
  </si>
  <si>
    <t>Marneffe</t>
  </si>
  <si>
    <t>Marquain</t>
  </si>
  <si>
    <t>Martenslinde</t>
  </si>
  <si>
    <t>Martouzin-Neuville</t>
  </si>
  <si>
    <t>Masbourg</t>
  </si>
  <si>
    <t>Masnuy-Saint-Jean</t>
  </si>
  <si>
    <t>Masnuy-Saint-Pierre</t>
  </si>
  <si>
    <t>Massemen</t>
  </si>
  <si>
    <t>Massenhoven</t>
  </si>
  <si>
    <t>Matagne-la-Grande</t>
  </si>
  <si>
    <t>Matagne-la-Petite</t>
  </si>
  <si>
    <t>Mater</t>
  </si>
  <si>
    <t>Maubray</t>
  </si>
  <si>
    <t>Maulde</t>
  </si>
  <si>
    <t>Maurage</t>
  </si>
  <si>
    <t>Mazee</t>
  </si>
  <si>
    <t>Mazenzele</t>
  </si>
  <si>
    <t>Mazy</t>
  </si>
  <si>
    <t>Mean</t>
  </si>
  <si>
    <t>Mechelen-Bovelingen</t>
  </si>
  <si>
    <t>Mechelen-aan-de-Maas</t>
  </si>
  <si>
    <t>Meeffe</t>
  </si>
  <si>
    <t>Meensel-Kiezegem</t>
  </si>
  <si>
    <t>Meer</t>
  </si>
  <si>
    <t>Meerbeek</t>
  </si>
  <si>
    <t>Meerbeke</t>
  </si>
  <si>
    <t>Meerdonk</t>
  </si>
  <si>
    <t>Meerle</t>
  </si>
  <si>
    <t>Meeswijk</t>
  </si>
  <si>
    <t>Meetkerke</t>
  </si>
  <si>
    <t>Meeuwen</t>
  </si>
  <si>
    <t>Mehaigne</t>
  </si>
  <si>
    <t>Meigem</t>
  </si>
  <si>
    <t>Meilegem</t>
  </si>
  <si>
    <t>Meix-le-Tige</t>
  </si>
  <si>
    <t>Melden</t>
  </si>
  <si>
    <t>Meldert</t>
  </si>
  <si>
    <t>Melin</t>
  </si>
  <si>
    <t>Melkwezer</t>
  </si>
  <si>
    <t>Melle</t>
  </si>
  <si>
    <t>Mellery</t>
  </si>
  <si>
    <t>Melles</t>
  </si>
  <si>
    <t>Mellet</t>
  </si>
  <si>
    <t>Mellier</t>
  </si>
  <si>
    <t>Melsbroek</t>
  </si>
  <si>
    <t>Melsele</t>
  </si>
  <si>
    <t>Melsen</t>
  </si>
  <si>
    <t>Membach</t>
  </si>
  <si>
    <t>Membre</t>
  </si>
  <si>
    <t>Membruggen</t>
  </si>
  <si>
    <t>Mendonk</t>
  </si>
  <si>
    <t>Merbes-Sainte-Marie</t>
  </si>
  <si>
    <t>Merdorp</t>
  </si>
  <si>
    <t>Mere</t>
  </si>
  <si>
    <t>Merendree</t>
  </si>
  <si>
    <t>Merkem</t>
  </si>
  <si>
    <t>Merksem</t>
  </si>
  <si>
    <t>Merlemont</t>
  </si>
  <si>
    <t>Meslin-l'Eveque</t>
  </si>
  <si>
    <t>Mesnil-Eglise</t>
  </si>
  <si>
    <t>Mesnil-Saint-Blaise</t>
  </si>
  <si>
    <t>Mespelare</t>
  </si>
  <si>
    <t>Messelbroek</t>
  </si>
  <si>
    <t>Mesvin</t>
  </si>
  <si>
    <t>Mettekoven</t>
  </si>
  <si>
    <t>Meux</t>
  </si>
  <si>
    <t>Mevergnies-lez-Lens</t>
  </si>
  <si>
    <t>Meyerode</t>
  </si>
  <si>
    <t>Michelbeke</t>
  </si>
  <si>
    <t>Micheroux</t>
  </si>
  <si>
    <t>Middelburg</t>
  </si>
  <si>
    <t>Miecret</t>
  </si>
  <si>
    <t>Mielen-boven-Aalst</t>
  </si>
  <si>
    <t>Mignault</t>
  </si>
  <si>
    <t>Millen</t>
  </si>
  <si>
    <t>Milmort</t>
  </si>
  <si>
    <t>Minderhout</t>
  </si>
  <si>
    <t>Mirwart</t>
  </si>
  <si>
    <t>Moelingen</t>
  </si>
  <si>
    <t>Moen</t>
  </si>
  <si>
    <t>Moere</t>
  </si>
  <si>
    <t>Moerkerke</t>
  </si>
  <si>
    <t>Moerzeke</t>
  </si>
  <si>
    <t>Moha</t>
  </si>
  <si>
    <t>Mohiville</t>
  </si>
  <si>
    <t>Moignelee</t>
  </si>
  <si>
    <t>Moircy</t>
  </si>
  <si>
    <t>Molenbaix</t>
  </si>
  <si>
    <t>Molenbeek-Wersbeek</t>
  </si>
  <si>
    <t>Molenbeek-Saint-Jean</t>
  </si>
  <si>
    <t>Molenbeersel</t>
  </si>
  <si>
    <t>Molenstede</t>
  </si>
  <si>
    <t>Mollem</t>
  </si>
  <si>
    <t>Momalle</t>
  </si>
  <si>
    <t>Monceau-sur-Sambre</t>
  </si>
  <si>
    <t>Monceau-en-Ardenne</t>
  </si>
  <si>
    <t>Monceau-Imbrechies</t>
  </si>
  <si>
    <t>Mons-lez-Liege</t>
  </si>
  <si>
    <t>Monstreux</t>
  </si>
  <si>
    <t>Mont-sur-Marchienne</t>
  </si>
  <si>
    <t>Mont</t>
  </si>
  <si>
    <t>Mont-Saint-Andre</t>
  </si>
  <si>
    <t>Mont-Sainte-Aldegonde</t>
  </si>
  <si>
    <t>Mont-Sainte-Genevieve</t>
  </si>
  <si>
    <t>Mont-Gauthier</t>
  </si>
  <si>
    <t>Mont-Saint-Aubert</t>
  </si>
  <si>
    <t>Montbliart</t>
  </si>
  <si>
    <t>Montegnee</t>
  </si>
  <si>
    <t>Montenaken</t>
  </si>
  <si>
    <t>Montignies-sur-Sambre</t>
  </si>
  <si>
    <t>Montignies-sur-Roc</t>
  </si>
  <si>
    <t>Montignies-Saint-Christophe</t>
  </si>
  <si>
    <t>Montignies-lez-Lens</t>
  </si>
  <si>
    <t>Montleban</t>
  </si>
  <si>
    <t>Montroeul-au-Bois</t>
  </si>
  <si>
    <t>Montroeul-sur-Haine</t>
  </si>
  <si>
    <t>Montzen</t>
  </si>
  <si>
    <t>Moorsel</t>
  </si>
  <si>
    <t>Moorsele</t>
  </si>
  <si>
    <t>Moortsele</t>
  </si>
  <si>
    <t>Mopertingen</t>
  </si>
  <si>
    <t>Moregem</t>
  </si>
  <si>
    <t>Moresnet</t>
  </si>
  <si>
    <t>Morhet</t>
  </si>
  <si>
    <t>Morialme</t>
  </si>
  <si>
    <t>Morkhoven</t>
  </si>
  <si>
    <t>Morlanwelz-Mariemont</t>
  </si>
  <si>
    <t>Mormont</t>
  </si>
  <si>
    <t>Mornimont</t>
  </si>
  <si>
    <t>Mortier</t>
  </si>
  <si>
    <t>Mortroux</t>
  </si>
  <si>
    <t>Morville</t>
  </si>
  <si>
    <t>Moulbaix</t>
  </si>
  <si>
    <t>Mourcourt</t>
  </si>
  <si>
    <t>Moustier</t>
  </si>
  <si>
    <t>Mouzaive</t>
  </si>
  <si>
    <t>Moxhe</t>
  </si>
  <si>
    <t>Mozet</t>
  </si>
  <si>
    <t>Muizen</t>
  </si>
  <si>
    <t>Mullem</t>
  </si>
  <si>
    <t>Munkzwalm</t>
  </si>
  <si>
    <t>Muno</t>
  </si>
  <si>
    <t>Munsterbilzen</t>
  </si>
  <si>
    <t>Munte</t>
  </si>
  <si>
    <t>Mussy-la-Ville</t>
  </si>
  <si>
    <t>My</t>
  </si>
  <si>
    <t>Naast</t>
  </si>
  <si>
    <t>Nadrin</t>
  </si>
  <si>
    <t>Nafraiture</t>
  </si>
  <si>
    <t>Nalinnes</t>
  </si>
  <si>
    <t>Nameche</t>
  </si>
  <si>
    <t>Naninne</t>
  </si>
  <si>
    <t>Naome</t>
  </si>
  <si>
    <t>Natoye</t>
  </si>
  <si>
    <t>Nechin</t>
  </si>
  <si>
    <t>Neder-over-Heembeek</t>
  </si>
  <si>
    <t>Nederboelare</t>
  </si>
  <si>
    <t>Nederbrakel</t>
  </si>
  <si>
    <t>Nederename</t>
  </si>
  <si>
    <t>Nederhasselt</t>
  </si>
  <si>
    <t>Nederokkerzeel</t>
  </si>
  <si>
    <t>Nederzwalm</t>
  </si>
  <si>
    <t>Nederzwalm-Hermelgem</t>
  </si>
  <si>
    <t>Neerglabbeek</t>
  </si>
  <si>
    <t>Neerharen</t>
  </si>
  <si>
    <t>Neerhespen</t>
  </si>
  <si>
    <t>Neerheylissem</t>
  </si>
  <si>
    <t>Neerijse</t>
  </si>
  <si>
    <t>Neerlanden</t>
  </si>
  <si>
    <t>Neerlinter</t>
  </si>
  <si>
    <t>Neeroeteren</t>
  </si>
  <si>
    <t>Neerrepen</t>
  </si>
  <si>
    <t>Neervelp</t>
  </si>
  <si>
    <t>Neerwinden</t>
  </si>
  <si>
    <t>Neigem</t>
  </si>
  <si>
    <t>Nerem</t>
  </si>
  <si>
    <t>Nessonvaux</t>
  </si>
  <si>
    <t>Nethen</t>
  </si>
  <si>
    <t>Nettinne</t>
  </si>
  <si>
    <t>Neu-Moresnet</t>
  </si>
  <si>
    <t>Neufmaison</t>
  </si>
  <si>
    <t>Neufvilles</t>
  </si>
  <si>
    <t>Neuville-sous-Huy</t>
  </si>
  <si>
    <t>Neuville-en-Condroz</t>
  </si>
  <si>
    <t>Neuville</t>
  </si>
  <si>
    <t>Niel-bij-As</t>
  </si>
  <si>
    <t>Niel-bij-Sint-Truiden</t>
  </si>
  <si>
    <t>Nieuwenhove</t>
  </si>
  <si>
    <t>Nieuwenrode</t>
  </si>
  <si>
    <t>Nieuwkapelle</t>
  </si>
  <si>
    <t>Nieuwkerke</t>
  </si>
  <si>
    <t>Nieuwkerken-Waas</t>
  </si>
  <si>
    <t>Nieuwmunster</t>
  </si>
  <si>
    <t>Nieuwrode</t>
  </si>
  <si>
    <t>Nil-Saint-Vincent-Saint-Martin</t>
  </si>
  <si>
    <t>Nimy</t>
  </si>
  <si>
    <t>Nismes</t>
  </si>
  <si>
    <t>Niverlee</t>
  </si>
  <si>
    <t>Nives</t>
  </si>
  <si>
    <t>Nobressart</t>
  </si>
  <si>
    <t>Nodebais</t>
  </si>
  <si>
    <t>Noduwez</t>
  </si>
  <si>
    <t>Noirchain</t>
  </si>
  <si>
    <t>Noirefontaine</t>
  </si>
  <si>
    <t>Noiseux</t>
  </si>
  <si>
    <t>Nokere</t>
  </si>
  <si>
    <t>Nollevaux</t>
  </si>
  <si>
    <t>Noorderwijk</t>
  </si>
  <si>
    <t>Noordschote</t>
  </si>
  <si>
    <t>Nossegem</t>
  </si>
  <si>
    <t>Nothomb</t>
  </si>
  <si>
    <t>Nouvelles</t>
  </si>
  <si>
    <t>Noville</t>
  </si>
  <si>
    <t>Noville-sur-Mehaigne</t>
  </si>
  <si>
    <t>Noville-les-Bois</t>
  </si>
  <si>
    <t>Nukerke</t>
  </si>
  <si>
    <t>Obaix</t>
  </si>
  <si>
    <t>Obigies</t>
  </si>
  <si>
    <t>Obourg</t>
  </si>
  <si>
    <t>Ochamps</t>
  </si>
  <si>
    <t>Ocquier</t>
  </si>
  <si>
    <t>Odeigne</t>
  </si>
  <si>
    <t>Odeur</t>
  </si>
  <si>
    <t>Oedelem</t>
  </si>
  <si>
    <t>Oekene</t>
  </si>
  <si>
    <t>Oelegem</t>
  </si>
  <si>
    <t>Oeren</t>
  </si>
  <si>
    <t>Oeselgem</t>
  </si>
  <si>
    <t>Oetingen</t>
  </si>
  <si>
    <t>Oeudeghien</t>
  </si>
  <si>
    <t>Oevel</t>
  </si>
  <si>
    <t>Offagne</t>
  </si>
  <si>
    <t>Ogy</t>
  </si>
  <si>
    <t>Ohain</t>
  </si>
  <si>
    <t>Oignies-en-Thierache</t>
  </si>
  <si>
    <t>Oisquercq</t>
  </si>
  <si>
    <t>Oizy</t>
  </si>
  <si>
    <t>Okegem</t>
  </si>
  <si>
    <t>Oleye</t>
  </si>
  <si>
    <t>Ollignies</t>
  </si>
  <si>
    <t>Olloy-sur-Viroin</t>
  </si>
  <si>
    <t>Olmen</t>
  </si>
  <si>
    <t>Olsene</t>
  </si>
  <si>
    <t>Omal</t>
  </si>
  <si>
    <t>Ombret-Rawsa</t>
  </si>
  <si>
    <t>Omezee</t>
  </si>
  <si>
    <t>On</t>
  </si>
  <si>
    <t>Onkerzele</t>
  </si>
  <si>
    <t>Onnezies</t>
  </si>
  <si>
    <t>Onoz</t>
  </si>
  <si>
    <t>Onze-Lieve-Vrouw-Lombeek</t>
  </si>
  <si>
    <t>Onze-Lieve-Vrouw-Waver</t>
  </si>
  <si>
    <t>Ooigem</t>
  </si>
  <si>
    <t>Ooike</t>
  </si>
  <si>
    <t>Oombergen</t>
  </si>
  <si>
    <t>Oorbeek</t>
  </si>
  <si>
    <t>Oordegem</t>
  </si>
  <si>
    <t>Oostakker</t>
  </si>
  <si>
    <t>Oostduinkerke</t>
  </si>
  <si>
    <t>Oosteeklo</t>
  </si>
  <si>
    <t>Oostham</t>
  </si>
  <si>
    <t>Oostkerke</t>
  </si>
  <si>
    <t>Oostmalle</t>
  </si>
  <si>
    <t>Oostnieuwkerke</t>
  </si>
  <si>
    <t>Oostvleteren</t>
  </si>
  <si>
    <t>Oostwinkel</t>
  </si>
  <si>
    <t>Opbrakel</t>
  </si>
  <si>
    <t>Opdorp</t>
  </si>
  <si>
    <t>Opgrimbie</t>
  </si>
  <si>
    <t>Ophain-Bois-Seigneur-Isaac</t>
  </si>
  <si>
    <t>Ophasselt</t>
  </si>
  <si>
    <t>Opheers</t>
  </si>
  <si>
    <t>Opheylissem</t>
  </si>
  <si>
    <t>Ophoven</t>
  </si>
  <si>
    <t>Opitter</t>
  </si>
  <si>
    <t>Oplinter</t>
  </si>
  <si>
    <t>Opoeteren</t>
  </si>
  <si>
    <t>Opont</t>
  </si>
  <si>
    <t>Opprebais</t>
  </si>
  <si>
    <t>Oppuurs</t>
  </si>
  <si>
    <t>Opvelp</t>
  </si>
  <si>
    <t>Orbais</t>
  </si>
  <si>
    <t>Orchimont</t>
  </si>
  <si>
    <t>Orcq</t>
  </si>
  <si>
    <t>Ordingen</t>
  </si>
  <si>
    <t>Oret</t>
  </si>
  <si>
    <t>Orgeo</t>
  </si>
  <si>
    <t>Ormeignies</t>
  </si>
  <si>
    <t>Orp-le-Grand</t>
  </si>
  <si>
    <t>Orroir</t>
  </si>
  <si>
    <t>Orsmaal</t>
  </si>
  <si>
    <t>Orsmaal-Gussenhoven</t>
  </si>
  <si>
    <t>Ortho</t>
  </si>
  <si>
    <t>Ostiches</t>
  </si>
  <si>
    <t>Otegem</t>
  </si>
  <si>
    <t>Oteppe</t>
  </si>
  <si>
    <t>Othee</t>
  </si>
  <si>
    <t>Otrange</t>
  </si>
  <si>
    <t>Ottenburg</t>
  </si>
  <si>
    <t>Ottergem</t>
  </si>
  <si>
    <t>Ottignies</t>
  </si>
  <si>
    <t>Oudegem</t>
  </si>
  <si>
    <t>Oudekapelle</t>
  </si>
  <si>
    <t>Oudenaken</t>
  </si>
  <si>
    <t>Oudergem</t>
  </si>
  <si>
    <t>Ougree</t>
  </si>
  <si>
    <t>Outer</t>
  </si>
  <si>
    <t>Outgaarden</t>
  </si>
  <si>
    <t>Outrelouxhe</t>
  </si>
  <si>
    <t>Outrijve</t>
  </si>
  <si>
    <t>Ouwegem</t>
  </si>
  <si>
    <t>Overboelare</t>
  </si>
  <si>
    <t>Overhespen</t>
  </si>
  <si>
    <t>Overmere</t>
  </si>
  <si>
    <t>Overrepen</t>
  </si>
  <si>
    <t>Overwinden</t>
  </si>
  <si>
    <t>Paal</t>
  </si>
  <si>
    <t>Paifve</t>
  </si>
  <si>
    <t>Pailhe</t>
  </si>
  <si>
    <t>Pamel</t>
  </si>
  <si>
    <t>Papignies</t>
  </si>
  <si>
    <t>Parike</t>
  </si>
  <si>
    <t>Passendale</t>
  </si>
  <si>
    <t>Patignies</t>
  </si>
  <si>
    <t>Paturages</t>
  </si>
  <si>
    <t>Paulatem</t>
  </si>
  <si>
    <t>Peissant</t>
  </si>
  <si>
    <t>Pellaines</t>
  </si>
  <si>
    <t>Pellenberg</t>
  </si>
  <si>
    <t>Perk</t>
  </si>
  <si>
    <t>Peronnes</t>
  </si>
  <si>
    <t>Pervijze</t>
  </si>
  <si>
    <t>Pesche</t>
  </si>
  <si>
    <t>Pessoux</t>
  </si>
  <si>
    <t>Petegem-aan-de-Leie</t>
  </si>
  <si>
    <t>Petegem-aan-de-Schelde</t>
  </si>
  <si>
    <t>Petigny</t>
  </si>
  <si>
    <t>Petit-Roeulx-lez-Braine</t>
  </si>
  <si>
    <t>Petit-Fays</t>
  </si>
  <si>
    <t>Petit-Enghien</t>
  </si>
  <si>
    <t>Petit-Hallet</t>
  </si>
  <si>
    <t>Petit-Thier</t>
  </si>
  <si>
    <t>Petit-Rechain</t>
  </si>
  <si>
    <t>Petit-Roeulx-lez-Nivelles</t>
  </si>
  <si>
    <t>Petite-Chapelle</t>
  </si>
  <si>
    <t>Peutie</t>
  </si>
  <si>
    <t>Pieton</t>
  </si>
  <si>
    <t>Pietrain</t>
  </si>
  <si>
    <t>Pietrebais</t>
  </si>
  <si>
    <t>Pipaix</t>
  </si>
  <si>
    <t>Piringen</t>
  </si>
  <si>
    <t>Pironchamps</t>
  </si>
  <si>
    <t>Plainevaux</t>
  </si>
  <si>
    <t>Plancenoit</t>
  </si>
  <si>
    <t>Ploegsteert</t>
  </si>
  <si>
    <t>Poederlee</t>
  </si>
  <si>
    <t>Poeke</t>
  </si>
  <si>
    <t>Poelkapelle</t>
  </si>
  <si>
    <t>Poesele</t>
  </si>
  <si>
    <t>Pollare</t>
  </si>
  <si>
    <t>Polleur</t>
  </si>
  <si>
    <t>Pollinkhove</t>
  </si>
  <si>
    <t>Pommeroeul</t>
  </si>
  <si>
    <t>Pondr“me</t>
  </si>
  <si>
    <t>Pont-de-Loup</t>
  </si>
  <si>
    <t>Pontillas</t>
  </si>
  <si>
    <t>Poppel</t>
  </si>
  <si>
    <t>Popuelles</t>
  </si>
  <si>
    <t>Porcheresse</t>
  </si>
  <si>
    <t>Pottes</t>
  </si>
  <si>
    <t>Poucet</t>
  </si>
  <si>
    <t>Poulseur</t>
  </si>
  <si>
    <t>Poupehan</t>
  </si>
  <si>
    <t>Pousset</t>
  </si>
  <si>
    <t>Presgaux</t>
  </si>
  <si>
    <t>Presles</t>
  </si>
  <si>
    <t>Proven</t>
  </si>
  <si>
    <t>Pry</t>
  </si>
  <si>
    <t>Pulderbos</t>
  </si>
  <si>
    <t>Pulle</t>
  </si>
  <si>
    <t>Purnode</t>
  </si>
  <si>
    <t>Pussemange</t>
  </si>
  <si>
    <t>Quartes</t>
  </si>
  <si>
    <t>Quenast</t>
  </si>
  <si>
    <t>Queue-du-Bois</t>
  </si>
  <si>
    <t>Quevaucamps</t>
  </si>
  <si>
    <t>Quevy-le-Petit</t>
  </si>
  <si>
    <t>Quevy-le-Grand</t>
  </si>
  <si>
    <t>Rachecourt</t>
  </si>
  <si>
    <t>Racour</t>
  </si>
  <si>
    <t>Ragnies</t>
  </si>
  <si>
    <t>Rahier</t>
  </si>
  <si>
    <t>Ramegnies</t>
  </si>
  <si>
    <t>Ramegnies-Chin</t>
  </si>
  <si>
    <t>Ramelot</t>
  </si>
  <si>
    <t>Ramillies-Offus</t>
  </si>
  <si>
    <t>Ramsdonk</t>
  </si>
  <si>
    <t>Ramsel</t>
  </si>
  <si>
    <t>Ramskapelle</t>
  </si>
  <si>
    <t>Rance</t>
  </si>
  <si>
    <t>Ransart</t>
  </si>
  <si>
    <t>Ransberg</t>
  </si>
  <si>
    <t>Rebaix</t>
  </si>
  <si>
    <t>Rebecq-Rognon</t>
  </si>
  <si>
    <t>Recht</t>
  </si>
  <si>
    <t>Recogne</t>
  </si>
  <si>
    <t>Redu</t>
  </si>
  <si>
    <t>Reet</t>
  </si>
  <si>
    <t>Rekem</t>
  </si>
  <si>
    <t>Rekkem</t>
  </si>
  <si>
    <t>Relegem</t>
  </si>
  <si>
    <t>Remagne</t>
  </si>
  <si>
    <t>Remersdaal</t>
  </si>
  <si>
    <t>Reninge</t>
  </si>
  <si>
    <t>Reningelst</t>
  </si>
  <si>
    <t>Renlies</t>
  </si>
  <si>
    <t>Reppel</t>
  </si>
  <si>
    <t>Ressaix</t>
  </si>
  <si>
    <t>Ressegem</t>
  </si>
  <si>
    <t>Resteigne</t>
  </si>
  <si>
    <t>Retinne</t>
  </si>
  <si>
    <t>Reuland</t>
  </si>
  <si>
    <t>Reves</t>
  </si>
  <si>
    <t>Rhisnes</t>
  </si>
  <si>
    <t>Richelle</t>
  </si>
  <si>
    <t>Rienne</t>
  </si>
  <si>
    <t>Riezes</t>
  </si>
  <si>
    <t>Rijkel</t>
  </si>
  <si>
    <t>Rijkhoven</t>
  </si>
  <si>
    <t>Rijmenam</t>
  </si>
  <si>
    <t>Riksingen</t>
  </si>
  <si>
    <t>Rillaar</t>
  </si>
  <si>
    <t>Riviere</t>
  </si>
  <si>
    <t>Robechies</t>
  </si>
  <si>
    <t>Robelmont</t>
  </si>
  <si>
    <t>Robertville</t>
  </si>
  <si>
    <t>Roborst</t>
  </si>
  <si>
    <t>Rochehaut</t>
  </si>
  <si>
    <t>Rocherath</t>
  </si>
  <si>
    <t>Roclenge-sur-Geer</t>
  </si>
  <si>
    <t>Rocourt</t>
  </si>
  <si>
    <t>Roesbrugge-Haringe</t>
  </si>
  <si>
    <t>Rognee</t>
  </si>
  <si>
    <t>Roisin</t>
  </si>
  <si>
    <t>Roksem</t>
  </si>
  <si>
    <t>Rollegem</t>
  </si>
  <si>
    <t>Rollegem-Kapelle</t>
  </si>
  <si>
    <t>Roloux</t>
  </si>
  <si>
    <t>Roly</t>
  </si>
  <si>
    <t>Romedenne</t>
  </si>
  <si>
    <t>Romeree</t>
  </si>
  <si>
    <t>Romershoven</t>
  </si>
  <si>
    <t>Romsee</t>
  </si>
  <si>
    <t>Rongy</t>
  </si>
  <si>
    <t>Ronquieres</t>
  </si>
  <si>
    <t>Ronsele</t>
  </si>
  <si>
    <t>Roosbeek</t>
  </si>
  <si>
    <t>Rosee</t>
  </si>
  <si>
    <t>Roselies</t>
  </si>
  <si>
    <t>Rosieres</t>
  </si>
  <si>
    <t>Rosmeer</t>
  </si>
  <si>
    <t>Rosoux-Crenwick</t>
  </si>
  <si>
    <t>Rossignol</t>
  </si>
  <si>
    <t>Rotem</t>
  </si>
  <si>
    <t>Rotheux-Rimiere</t>
  </si>
  <si>
    <t>Roucourt</t>
  </si>
  <si>
    <t>Rouveroy</t>
  </si>
  <si>
    <t>Rouvreux</t>
  </si>
  <si>
    <t>Roux</t>
  </si>
  <si>
    <t>Roux-Miroir</t>
  </si>
  <si>
    <t>Roy</t>
  </si>
  <si>
    <t>Rozebeke</t>
  </si>
  <si>
    <t>Ruddervoorde</t>
  </si>
  <si>
    <t>Ruette</t>
  </si>
  <si>
    <t>Ruien</t>
  </si>
  <si>
    <t>Ruisbroek</t>
  </si>
  <si>
    <t>Rukkelingen-Loon</t>
  </si>
  <si>
    <t>Rulles</t>
  </si>
  <si>
    <t>Rumbeke</t>
  </si>
  <si>
    <t>Rumillies</t>
  </si>
  <si>
    <t>Rummen</t>
  </si>
  <si>
    <t>Rumsdorp</t>
  </si>
  <si>
    <t>Runkelen</t>
  </si>
  <si>
    <t>Rupelmonde</t>
  </si>
  <si>
    <t>Russeignies</t>
  </si>
  <si>
    <t>Rutten</t>
  </si>
  <si>
    <t>Saint-Remy</t>
  </si>
  <si>
    <t>Saint-Andre</t>
  </si>
  <si>
    <t>Saint-Gery</t>
  </si>
  <si>
    <t>Saint-Germain</t>
  </si>
  <si>
    <t>Saint-Remy-Geest</t>
  </si>
  <si>
    <t>Saint-Martin</t>
  </si>
  <si>
    <t>Saint-Sauveur</t>
  </si>
  <si>
    <t>Saint-Denis</t>
  </si>
  <si>
    <t>Saint-Amand</t>
  </si>
  <si>
    <t>Saint-Medard</t>
  </si>
  <si>
    <t>Saint-Vaast</t>
  </si>
  <si>
    <t>Saint-Jean-Geest</t>
  </si>
  <si>
    <t>Saint-Aubin</t>
  </si>
  <si>
    <t>Saint-Josse-ten-Noode</t>
  </si>
  <si>
    <t>Saint-Symphorien</t>
  </si>
  <si>
    <t>Saint-Servais</t>
  </si>
  <si>
    <t>Saint-Marc</t>
  </si>
  <si>
    <t>Saint-Severin</t>
  </si>
  <si>
    <t>Saint-Gerard</t>
  </si>
  <si>
    <t>Saint-Pierre</t>
  </si>
  <si>
    <t>Saint-Gilles</t>
  </si>
  <si>
    <t>Saint-Vincent</t>
  </si>
  <si>
    <t>Saint-Mard</t>
  </si>
  <si>
    <t>Saint-Maur</t>
  </si>
  <si>
    <t>Sainte-Cecile</t>
  </si>
  <si>
    <t>Sainte-Marie</t>
  </si>
  <si>
    <t>Sainte-Marie-Chevigny</t>
  </si>
  <si>
    <t>Saintes</t>
  </si>
  <si>
    <t>Saive</t>
  </si>
  <si>
    <t>Salles</t>
  </si>
  <si>
    <t>Samart</t>
  </si>
  <si>
    <t>Sambreville</t>
  </si>
  <si>
    <t>Samree</t>
  </si>
  <si>
    <t>Sars-la-Bruyere</t>
  </si>
  <si>
    <t>Sars-la-Buissiere</t>
  </si>
  <si>
    <t>Sart-Bernard</t>
  </si>
  <si>
    <t>Sart-Saint-Laurent</t>
  </si>
  <si>
    <t>Sart-Custinne</t>
  </si>
  <si>
    <t>Sart</t>
  </si>
  <si>
    <t>Sart-Eustache</t>
  </si>
  <si>
    <t>Sart-en-Fagne</t>
  </si>
  <si>
    <t>Sart-Dames-Avelines</t>
  </si>
  <si>
    <t>Sautin</t>
  </si>
  <si>
    <t>Sautour</t>
  </si>
  <si>
    <t>Sauveniere</t>
  </si>
  <si>
    <t>Schaarbeek</t>
  </si>
  <si>
    <t>Schaerbeek</t>
  </si>
  <si>
    <t>Schaffen</t>
  </si>
  <si>
    <t>Schalkhoven</t>
  </si>
  <si>
    <t>Schaltin</t>
  </si>
  <si>
    <t>Schelderode</t>
  </si>
  <si>
    <t>Scheldewindeke</t>
  </si>
  <si>
    <t>Schellebelle</t>
  </si>
  <si>
    <t>Schendelbeke</t>
  </si>
  <si>
    <t>Schepdaal</t>
  </si>
  <si>
    <t>Scherpenheuvel</t>
  </si>
  <si>
    <t>Schoenberg</t>
  </si>
  <si>
    <t>Schoonaarde</t>
  </si>
  <si>
    <t>Schore</t>
  </si>
  <si>
    <t>Schorisse</t>
  </si>
  <si>
    <t>Schriek</t>
  </si>
  <si>
    <t>Schuiferskapelle</t>
  </si>
  <si>
    <t>Schulen</t>
  </si>
  <si>
    <t>Sclayn</t>
  </si>
  <si>
    <t>Scy</t>
  </si>
  <si>
    <t>Seilles</t>
  </si>
  <si>
    <t>Selange</t>
  </si>
  <si>
    <t>Seloignes</t>
  </si>
  <si>
    <t>Semmerzake</t>
  </si>
  <si>
    <t>Sensenruth</t>
  </si>
  <si>
    <t>Seny</t>
  </si>
  <si>
    <t>Senzeille</t>
  </si>
  <si>
    <t>Septon</t>
  </si>
  <si>
    <t>Seraing-le-Chateau</t>
  </si>
  <si>
    <t>Serinchamps</t>
  </si>
  <si>
    <t>Serskamp</t>
  </si>
  <si>
    <t>Serville</t>
  </si>
  <si>
    <t>Sibret</t>
  </si>
  <si>
    <t>Sijsele</t>
  </si>
  <si>
    <t>Silenrieux</t>
  </si>
  <si>
    <t>Sinaai</t>
  </si>
  <si>
    <t>Sinsin</t>
  </si>
  <si>
    <t>Sint-Joris</t>
  </si>
  <si>
    <t>Sint-Martens-Leerne</t>
  </si>
  <si>
    <t>Sint-Andries</t>
  </si>
  <si>
    <t>Sint-Kruis</t>
  </si>
  <si>
    <t>Sint-Michiels</t>
  </si>
  <si>
    <t>Sint-Pieters-op-de-Dijk</t>
  </si>
  <si>
    <t>Sint-Lenaarts</t>
  </si>
  <si>
    <t>Sint-Gillis-bij-Dendermonde</t>
  </si>
  <si>
    <t>Sint-Ulriks-Kapelle</t>
  </si>
  <si>
    <t>Sint-Rijkers</t>
  </si>
  <si>
    <t>Sint-Jacobs-Kapelle</t>
  </si>
  <si>
    <t>Sint-Martens-Bodegem</t>
  </si>
  <si>
    <t>Sint-Job-in-'t Goor</t>
  </si>
  <si>
    <t>Sint-Kornelis-Horebeke</t>
  </si>
  <si>
    <t>Sint-Amandsberg</t>
  </si>
  <si>
    <t>Sint-Lambrechts-Herk</t>
  </si>
  <si>
    <t>Sint-Denijs-Westrem</t>
  </si>
  <si>
    <t>Sint-Kruis-Winkel</t>
  </si>
  <si>
    <t>Sint-Agatha-Rode</t>
  </si>
  <si>
    <t>Sint-Antelinks</t>
  </si>
  <si>
    <t>Sint-Lievens-Esse</t>
  </si>
  <si>
    <t>Sint-Pieters-Rode</t>
  </si>
  <si>
    <t>Sint-Jan</t>
  </si>
  <si>
    <t>Sint-Pieters-Kapelle</t>
  </si>
  <si>
    <t>Sint-Huibrechts-Hern</t>
  </si>
  <si>
    <t>Sint-Maria-Horebeke</t>
  </si>
  <si>
    <t>Sint-Martens-Lennik</t>
  </si>
  <si>
    <t>Sint-Eloois-Winkel</t>
  </si>
  <si>
    <t>Sint-Huibrechts-Lille</t>
  </si>
  <si>
    <t>Sint-Martens-Lierde</t>
  </si>
  <si>
    <t>Sint-Joris-Weert</t>
  </si>
  <si>
    <t>Sint-Maria-Lierde</t>
  </si>
  <si>
    <t>Sint-Kwintens-Lennik</t>
  </si>
  <si>
    <t>Sint-Margriete-Houtem</t>
  </si>
  <si>
    <t>Sint-Jans-Molenbeek</t>
  </si>
  <si>
    <t>Sint-Lambrechts-Woluwe</t>
  </si>
  <si>
    <t>Sint-Joost-ten-Node</t>
  </si>
  <si>
    <t>Sint-Eloois-Vijve</t>
  </si>
  <si>
    <t>Sint-Joris-Winge</t>
  </si>
  <si>
    <t>Sint-Denijs</t>
  </si>
  <si>
    <t>Sint-Margriete</t>
  </si>
  <si>
    <t>Sint-Jan-in-Eremo</t>
  </si>
  <si>
    <t>Sint-Pauwels</t>
  </si>
  <si>
    <t>Sint-Martens-Voeren</t>
  </si>
  <si>
    <t>Sint-Stevens-Woluwe</t>
  </si>
  <si>
    <t>Sint-Pieters-Woluwe</t>
  </si>
  <si>
    <t>Sint-Goriks-Oudenhove</t>
  </si>
  <si>
    <t>Sint-Katherina-Lombeek</t>
  </si>
  <si>
    <t>Sint-Denijs-Boekel</t>
  </si>
  <si>
    <t>Sint-Blasius-Boekel</t>
  </si>
  <si>
    <t>Sint-Maria-Oudenhove</t>
  </si>
  <si>
    <t>Sint-Agatha-Berchem</t>
  </si>
  <si>
    <t>Sint-Laureins-Berchem</t>
  </si>
  <si>
    <t>Sint-Baafs-Vijve</t>
  </si>
  <si>
    <t>Sint-Pieters-Voeren</t>
  </si>
  <si>
    <t>Sint-Maria-Latem</t>
  </si>
  <si>
    <t>Sippenaeken</t>
  </si>
  <si>
    <t>Sirault</t>
  </si>
  <si>
    <t>Sivry</t>
  </si>
  <si>
    <t>Sleidinge</t>
  </si>
  <si>
    <t>Slijpe</t>
  </si>
  <si>
    <t>Slins</t>
  </si>
  <si>
    <t>Sluizen</t>
  </si>
  <si>
    <t>Smeerebbe-Vloerzegem</t>
  </si>
  <si>
    <t>Smetlede</t>
  </si>
  <si>
    <t>Smuid</t>
  </si>
  <si>
    <t>Snaaskerke</t>
  </si>
  <si>
    <t>Snellegem</t>
  </si>
  <si>
    <t>Soheit-Tinlot</t>
  </si>
  <si>
    <t>Sohier</t>
  </si>
  <si>
    <t>Soiron</t>
  </si>
  <si>
    <t>Solre-Saint-Gery</t>
  </si>
  <si>
    <t>Solre-sur-Sambre</t>
  </si>
  <si>
    <t>Sommethonne</t>
  </si>
  <si>
    <t>Sommiere</t>
  </si>
  <si>
    <t>Somzee</t>
  </si>
  <si>
    <t>Soree</t>
  </si>
  <si>
    <t>Sorinne-la-Longue</t>
  </si>
  <si>
    <t>Sorinnes</t>
  </si>
  <si>
    <t>Sosoye</t>
  </si>
  <si>
    <t>Sougne-Remouchamps</t>
  </si>
  <si>
    <t>Soulme</t>
  </si>
  <si>
    <t>Soumoy</t>
  </si>
  <si>
    <t>Souvret</t>
  </si>
  <si>
    <t>Sovet</t>
  </si>
  <si>
    <t>Soy</t>
  </si>
  <si>
    <t>Soye</t>
  </si>
  <si>
    <t>Spalbeek</t>
  </si>
  <si>
    <t>Spermalie</t>
  </si>
  <si>
    <t>Spiennes</t>
  </si>
  <si>
    <t>Spiere</t>
  </si>
  <si>
    <t>Spontin</t>
  </si>
  <si>
    <t>Spouwen</t>
  </si>
  <si>
    <t>Spy</t>
  </si>
  <si>
    <t>Stalhille</t>
  </si>
  <si>
    <t>Stambruges</t>
  </si>
  <si>
    <t>Stave</t>
  </si>
  <si>
    <t>Stavele</t>
  </si>
  <si>
    <t>Steendorp</t>
  </si>
  <si>
    <t>Steenhuffel</t>
  </si>
  <si>
    <t>Steenhuize-Wijnhuize</t>
  </si>
  <si>
    <t>Steenkerke</t>
  </si>
  <si>
    <t>Steenkerque</t>
  </si>
  <si>
    <t>Stembert</t>
  </si>
  <si>
    <t>Stene</t>
  </si>
  <si>
    <t>Sterrebeek</t>
  </si>
  <si>
    <t>Stevoort</t>
  </si>
  <si>
    <t>Stokkem</t>
  </si>
  <si>
    <t>Stokrooie</t>
  </si>
  <si>
    <t>Straimont</t>
  </si>
  <si>
    <t>Stree</t>
  </si>
  <si>
    <t>Strepy-Bracquegnies</t>
  </si>
  <si>
    <t>Strijpen</t>
  </si>
  <si>
    <t>Strijtem</t>
  </si>
  <si>
    <t>Strombeek-Bever</t>
  </si>
  <si>
    <t>Stuivekenskerke</t>
  </si>
  <si>
    <t>Suarlee</t>
  </si>
  <si>
    <t>Sugny</t>
  </si>
  <si>
    <t>Surice</t>
  </si>
  <si>
    <t>Suxy</t>
  </si>
  <si>
    <t>Tailles</t>
  </si>
  <si>
    <t>Taintignies</t>
  </si>
  <si>
    <t>Tamines</t>
  </si>
  <si>
    <t>Tarcienne</t>
  </si>
  <si>
    <t>Tavier</t>
  </si>
  <si>
    <t>Taviers</t>
  </si>
  <si>
    <t>Tavigny</t>
  </si>
  <si>
    <t>Templeuve</t>
  </si>
  <si>
    <t>Temploux</t>
  </si>
  <si>
    <t>Teralfene</t>
  </si>
  <si>
    <t>Terhagen</t>
  </si>
  <si>
    <t>Termes</t>
  </si>
  <si>
    <t>Tertre</t>
  </si>
  <si>
    <t>Terwagne</t>
  </si>
  <si>
    <t>Testelt</t>
  </si>
  <si>
    <t>Teuven</t>
  </si>
  <si>
    <t>Thiaumont</t>
  </si>
  <si>
    <t>Thieu</t>
  </si>
  <si>
    <t>Thieulain</t>
  </si>
  <si>
    <t>Thieusies</t>
  </si>
  <si>
    <t>Thimeon</t>
  </si>
  <si>
    <t>Thimister</t>
  </si>
  <si>
    <t>Thimougies</t>
  </si>
  <si>
    <t>Thines</t>
  </si>
  <si>
    <t>Thirimont</t>
  </si>
  <si>
    <t>Thisnes</t>
  </si>
  <si>
    <t>Thommen</t>
  </si>
  <si>
    <t>Thon</t>
  </si>
  <si>
    <t>Thorembais-Saint-Trond</t>
  </si>
  <si>
    <t>Thorembais-les-Beguines</t>
  </si>
  <si>
    <t>Thoricourt</t>
  </si>
  <si>
    <t>Thuillies</t>
  </si>
  <si>
    <t>Thulin</t>
  </si>
  <si>
    <t>Thumaide</t>
  </si>
  <si>
    <t>Thy-le-Bauduin</t>
  </si>
  <si>
    <t>Thy-le-Chateau</t>
  </si>
  <si>
    <t>Thynes</t>
  </si>
  <si>
    <t>Thys</t>
  </si>
  <si>
    <t>Tiegem</t>
  </si>
  <si>
    <t>Tielen</t>
  </si>
  <si>
    <t>Tielrode</t>
  </si>
  <si>
    <t>Tignee</t>
  </si>
  <si>
    <t>Tihange</t>
  </si>
  <si>
    <t>Tildonk</t>
  </si>
  <si>
    <t>Tilff</t>
  </si>
  <si>
    <t>Tillet</t>
  </si>
  <si>
    <t>Tilleur</t>
  </si>
  <si>
    <t>Tillier</t>
  </si>
  <si>
    <t>Tilly</t>
  </si>
  <si>
    <t>Tintange</t>
  </si>
  <si>
    <t>Tisselt</t>
  </si>
  <si>
    <t>Toernich</t>
  </si>
  <si>
    <t>Tohogne</t>
  </si>
  <si>
    <t>Tollembeek</t>
  </si>
  <si>
    <t>Tongerlo</t>
  </si>
  <si>
    <t>Tongre-Notre-Dame</t>
  </si>
  <si>
    <t>Tongre-Saint-Martin</t>
  </si>
  <si>
    <t>Tongrinne</t>
  </si>
  <si>
    <t>Tontelange</t>
  </si>
  <si>
    <t>Torgny</t>
  </si>
  <si>
    <t>Tourinne</t>
  </si>
  <si>
    <t>Tourinnes-la-Grosse</t>
  </si>
  <si>
    <t>Tourinnes-Saint-Lambert</t>
  </si>
  <si>
    <t>Tournay</t>
  </si>
  <si>
    <t>Tourpes</t>
  </si>
  <si>
    <t>Transinne</t>
  </si>
  <si>
    <t>Trazegnies</t>
  </si>
  <si>
    <t>Treignes</t>
  </si>
  <si>
    <t>Trembleur</t>
  </si>
  <si>
    <t>Trivieres</t>
  </si>
  <si>
    <t>Trognee</t>
  </si>
  <si>
    <t>Uccle</t>
  </si>
  <si>
    <t>Ucimont</t>
  </si>
  <si>
    <t>Uikhoven</t>
  </si>
  <si>
    <t>Uitbergen</t>
  </si>
  <si>
    <t>Uitkerke</t>
  </si>
  <si>
    <t>Ukkel</t>
  </si>
  <si>
    <t>Ulbeek</t>
  </si>
  <si>
    <t>Upigny</t>
  </si>
  <si>
    <t>Ursel</t>
  </si>
  <si>
    <t>Vaalbeek</t>
  </si>
  <si>
    <t>Val-Meer</t>
  </si>
  <si>
    <t>Vance</t>
  </si>
  <si>
    <t>Varendonk</t>
  </si>
  <si>
    <t>Varsenare</t>
  </si>
  <si>
    <t>Vaucelles</t>
  </si>
  <si>
    <t>Vaulx</t>
  </si>
  <si>
    <t>Vaux-sous-Chevremont</t>
  </si>
  <si>
    <t>Vaux-Chavanne</t>
  </si>
  <si>
    <t>Vaux-et-Borset</t>
  </si>
  <si>
    <t>Vaux-les-Rosieres</t>
  </si>
  <si>
    <t>Vechmaal</t>
  </si>
  <si>
    <t>Vedrin</t>
  </si>
  <si>
    <t>Veerle</t>
  </si>
  <si>
    <t>Velaine</t>
  </si>
  <si>
    <t>Velaines</t>
  </si>
  <si>
    <t>Veldegem</t>
  </si>
  <si>
    <t>Veldwezelt</t>
  </si>
  <si>
    <t>Vellereille-les-Brayeux</t>
  </si>
  <si>
    <t>Vellereille-le-Sec</t>
  </si>
  <si>
    <t>Velm</t>
  </si>
  <si>
    <t>Velroux</t>
  </si>
  <si>
    <t>Veltem-Beisem</t>
  </si>
  <si>
    <t>Velzeke-Ruddershove</t>
  </si>
  <si>
    <t>Vencimont</t>
  </si>
  <si>
    <t>Vergnies</t>
  </si>
  <si>
    <t>Verlee</t>
  </si>
  <si>
    <t>Verrebroek</t>
  </si>
  <si>
    <t>Vertrijk</t>
  </si>
  <si>
    <t>Vesqueville</t>
  </si>
  <si>
    <t>Veulen</t>
  </si>
  <si>
    <t>Vezin</t>
  </si>
  <si>
    <t>Vezon</t>
  </si>
  <si>
    <t>Viane</t>
  </si>
  <si>
    <t>Vichte</t>
  </si>
  <si>
    <t>Viemme</t>
  </si>
  <si>
    <t>Viersel</t>
  </si>
  <si>
    <t>Vierset-Barse</t>
  </si>
  <si>
    <t>Vierves-sur-Viroin</t>
  </si>
  <si>
    <t>Viesville</t>
  </si>
  <si>
    <t>Vieux-Genappe</t>
  </si>
  <si>
    <t>Vieux-Waleffe</t>
  </si>
  <si>
    <t>Vieuxville</t>
  </si>
  <si>
    <t>Villance</t>
  </si>
  <si>
    <t>Ville-en-Hesbaye</t>
  </si>
  <si>
    <t>Ville-Pommeroeul</t>
  </si>
  <si>
    <t>Ville-Sur-Haine</t>
  </si>
  <si>
    <t>Villerot</t>
  </si>
  <si>
    <t>Villers-Sainte-Gertrude</t>
  </si>
  <si>
    <t>Villers-aux-Tours</t>
  </si>
  <si>
    <t>Villers-deux-Eglises</t>
  </si>
  <si>
    <t>Villers-la-Bonne-Eau</t>
  </si>
  <si>
    <t>Villers-Notre-Dame</t>
  </si>
  <si>
    <t>Villers-la-Tour</t>
  </si>
  <si>
    <t>Villers-Saint-Amand</t>
  </si>
  <si>
    <t>Villers-l'Eveque</t>
  </si>
  <si>
    <t>Villers-Saint-Simeon</t>
  </si>
  <si>
    <t>Villers-devant-Orval</t>
  </si>
  <si>
    <t>Villers-sur-Semois</t>
  </si>
  <si>
    <t>Villers-Poterie</t>
  </si>
  <si>
    <t>Villers-lez-Heest</t>
  </si>
  <si>
    <t>Villers-le-Peuplier</t>
  </si>
  <si>
    <t>Villers-en-Fagne</t>
  </si>
  <si>
    <t>Villers-Perwin</t>
  </si>
  <si>
    <t>Villers-la-Loue</t>
  </si>
  <si>
    <t>Villers-sur-Lesse</t>
  </si>
  <si>
    <t>Villers-le-Temple</t>
  </si>
  <si>
    <t>Villers-Saint-Ghislain</t>
  </si>
  <si>
    <t>Villers-le-Gambon</t>
  </si>
  <si>
    <t>Vinalmont</t>
  </si>
  <si>
    <t>Vinderhoute</t>
  </si>
  <si>
    <t>Vinkem</t>
  </si>
  <si>
    <t>Vinkt</t>
  </si>
  <si>
    <t>Virelles</t>
  </si>
  <si>
    <t>Virginal-Samme</t>
  </si>
  <si>
    <t>Vissenaken</t>
  </si>
  <si>
    <t>Vissoul</t>
  </si>
  <si>
    <t>Vitrival</t>
  </si>
  <si>
    <t>Vivegnis</t>
  </si>
  <si>
    <t>Vivy</t>
  </si>
  <si>
    <t>Vladslo</t>
  </si>
  <si>
    <t>Vlamertinge</t>
  </si>
  <si>
    <t>Vlekkem</t>
  </si>
  <si>
    <t>Vlezenbeek</t>
  </si>
  <si>
    <t>Vliermaal</t>
  </si>
  <si>
    <t>Vliermaalroot</t>
  </si>
  <si>
    <t>Vlierzele</t>
  </si>
  <si>
    <t>Vlijtingen</t>
  </si>
  <si>
    <t>Vlimmeren</t>
  </si>
  <si>
    <t>Vlissegem</t>
  </si>
  <si>
    <t>Vodecee</t>
  </si>
  <si>
    <t>Vodelee</t>
  </si>
  <si>
    <t>Vogenee</t>
  </si>
  <si>
    <t>Volkegem</t>
  </si>
  <si>
    <t>Vollezele</t>
  </si>
  <si>
    <t>Voneche</t>
  </si>
  <si>
    <t>Voorde</t>
  </si>
  <si>
    <t>Voormezele</t>
  </si>
  <si>
    <t>Voort</t>
  </si>
  <si>
    <t>Voroux-lez-Liers</t>
  </si>
  <si>
    <t>Voroux-Goreux</t>
  </si>
  <si>
    <t>Vorsen</t>
  </si>
  <si>
    <t>Vorst</t>
  </si>
  <si>
    <t>Vosselare</t>
  </si>
  <si>
    <t>Vossem</t>
  </si>
  <si>
    <t>Vottem</t>
  </si>
  <si>
    <t>Vrasene</t>
  </si>
  <si>
    <t>Vremde</t>
  </si>
  <si>
    <t>Vreren</t>
  </si>
  <si>
    <t>Vresse</t>
  </si>
  <si>
    <t>Vroenhoven</t>
  </si>
  <si>
    <t>Vucht</t>
  </si>
  <si>
    <t>Vurste</t>
  </si>
  <si>
    <t>Vyle-et-Tharoul</t>
  </si>
  <si>
    <t>Waanrode</t>
  </si>
  <si>
    <t>Waarbeke</t>
  </si>
  <si>
    <t>Waardamme</t>
  </si>
  <si>
    <t>Waarloos</t>
  </si>
  <si>
    <t>Waarmaarde</t>
  </si>
  <si>
    <t>Waasmont</t>
  </si>
  <si>
    <t>Wadelincourt</t>
  </si>
  <si>
    <t>Wagnelee</t>
  </si>
  <si>
    <t>Waha</t>
  </si>
  <si>
    <t>Waillet</t>
  </si>
  <si>
    <t>Wakken</t>
  </si>
  <si>
    <t>Walem</t>
  </si>
  <si>
    <t>Walhain</t>
  </si>
  <si>
    <t>Walhorn</t>
  </si>
  <si>
    <t>Walsbets</t>
  </si>
  <si>
    <t>Walshoutem</t>
  </si>
  <si>
    <t>Waltwilder</t>
  </si>
  <si>
    <t>Wambeek</t>
  </si>
  <si>
    <t>Wancennes</t>
  </si>
  <si>
    <t>Wandre</t>
  </si>
  <si>
    <t>Wanfercee-Baulet</t>
  </si>
  <si>
    <t>Wange</t>
  </si>
  <si>
    <t>Wangenies</t>
  </si>
  <si>
    <t>Wanlin</t>
  </si>
  <si>
    <t>Wanne</t>
  </si>
  <si>
    <t>Wannebecq</t>
  </si>
  <si>
    <t>Wannegem-Lede</t>
  </si>
  <si>
    <t>Wansin</t>
  </si>
  <si>
    <t>Wanzele</t>
  </si>
  <si>
    <t>Warchin</t>
  </si>
  <si>
    <t>Warcoing</t>
  </si>
  <si>
    <t>Wardin</t>
  </si>
  <si>
    <t>Waret-la-Chaussee</t>
  </si>
  <si>
    <t>Waret-l'Eveque</t>
  </si>
  <si>
    <t>Warisoulx</t>
  </si>
  <si>
    <t>Warnant</t>
  </si>
  <si>
    <t>Warnant-Dreye</t>
  </si>
  <si>
    <t>Warneton</t>
  </si>
  <si>
    <t>Warquignies</t>
  </si>
  <si>
    <t>Warsage</t>
  </si>
  <si>
    <t>Warzee</t>
  </si>
  <si>
    <t>Wasmes</t>
  </si>
  <si>
    <t>Wasmes-Audemez-Briffoeil</t>
  </si>
  <si>
    <t>Wasmuel</t>
  </si>
  <si>
    <t>Waterland-Oudeman</t>
  </si>
  <si>
    <t>Watermaal-Bosvoorde</t>
  </si>
  <si>
    <t>Watermael-Boitsfort</t>
  </si>
  <si>
    <t>Watervliet</t>
  </si>
  <si>
    <t>Watou</t>
  </si>
  <si>
    <t>Wattripont</t>
  </si>
  <si>
    <t>Waudrez</t>
  </si>
  <si>
    <t>Waulsort</t>
  </si>
  <si>
    <t>Wauthier-Braine</t>
  </si>
  <si>
    <t>Wavreille</t>
  </si>
  <si>
    <t>Wayaux</t>
  </si>
  <si>
    <t>Ways</t>
  </si>
  <si>
    <t>Webbekom</t>
  </si>
  <si>
    <t>Wechelderzande</t>
  </si>
  <si>
    <t>Weelde</t>
  </si>
  <si>
    <t>Weerde</t>
  </si>
  <si>
    <t>Weert</t>
  </si>
  <si>
    <t>Wegnez</t>
  </si>
  <si>
    <t>Weillen</t>
  </si>
  <si>
    <t>Welden</t>
  </si>
  <si>
    <t>Welle</t>
  </si>
  <si>
    <t>Wenduine</t>
  </si>
  <si>
    <t>Wepion</t>
  </si>
  <si>
    <t>Werbomont</t>
  </si>
  <si>
    <t>Werchter</t>
  </si>
  <si>
    <t>Weris</t>
  </si>
  <si>
    <t>Werken</t>
  </si>
  <si>
    <t>Werm</t>
  </si>
  <si>
    <t>Wespelaar</t>
  </si>
  <si>
    <t>Westende</t>
  </si>
  <si>
    <t>Westkapelle</t>
  </si>
  <si>
    <t>Westkerke</t>
  </si>
  <si>
    <t>Westmalle</t>
  </si>
  <si>
    <t>Westmeerbeek</t>
  </si>
  <si>
    <t>Westouter</t>
  </si>
  <si>
    <t>Westrem</t>
  </si>
  <si>
    <t>Westrozebeke</t>
  </si>
  <si>
    <t>Westvleteren</t>
  </si>
  <si>
    <t>Wez-Velvain</t>
  </si>
  <si>
    <t>Wezemaal</t>
  </si>
  <si>
    <t>Wezeren</t>
  </si>
  <si>
    <t>Wibrin</t>
  </si>
  <si>
    <t>Widooie</t>
  </si>
  <si>
    <t>Wiekevorst</t>
  </si>
  <si>
    <t>Wierde</t>
  </si>
  <si>
    <t>Wiers</t>
  </si>
  <si>
    <t>Wiesme</t>
  </si>
  <si>
    <t>Wieze</t>
  </si>
  <si>
    <t>Wiheries</t>
  </si>
  <si>
    <t>Wihogne</t>
  </si>
  <si>
    <t>Wijchmaal</t>
  </si>
  <si>
    <t>Wijer</t>
  </si>
  <si>
    <t>Wijshagen</t>
  </si>
  <si>
    <t>Wijtschate</t>
  </si>
  <si>
    <t>Wilderen</t>
  </si>
  <si>
    <t>Willaupuis</t>
  </si>
  <si>
    <t>Willebringen</t>
  </si>
  <si>
    <t>Willemeau</t>
  </si>
  <si>
    <t>Willerzie</t>
  </si>
  <si>
    <t>Wilrijk</t>
  </si>
  <si>
    <t>Wilsele</t>
  </si>
  <si>
    <t>Wilskerke</t>
  </si>
  <si>
    <t>Wimmertingen</t>
  </si>
  <si>
    <t>Winenne</t>
  </si>
  <si>
    <t>Winksele</t>
  </si>
  <si>
    <t>Wintershoven</t>
  </si>
  <si>
    <t>Witry</t>
  </si>
  <si>
    <t>Wodecq</t>
  </si>
  <si>
    <t>Woesten</t>
  </si>
  <si>
    <t>Wolkrange</t>
  </si>
  <si>
    <t>Woluwe-Saint-Lambert</t>
  </si>
  <si>
    <t>Woluwe-Saint-Pierre</t>
  </si>
  <si>
    <t>Wolvertem</t>
  </si>
  <si>
    <t>Wommersom</t>
  </si>
  <si>
    <t>Wonck</t>
  </si>
  <si>
    <t>Wondelgem</t>
  </si>
  <si>
    <t>Wontergem</t>
  </si>
  <si>
    <t>Wortegem</t>
  </si>
  <si>
    <t>Wortel</t>
  </si>
  <si>
    <t>Woubrechtegem</t>
  </si>
  <si>
    <t>Woumen</t>
  </si>
  <si>
    <t>Wulpen</t>
  </si>
  <si>
    <t>Wulvergem</t>
  </si>
  <si>
    <t>Wulveringem</t>
  </si>
  <si>
    <t>Xhendelesse</t>
  </si>
  <si>
    <t>Xhendremael</t>
  </si>
  <si>
    <t>Xhoris</t>
  </si>
  <si>
    <t>Yernee-Fraineux</t>
  </si>
  <si>
    <t>Yves-Gomezee</t>
  </si>
  <si>
    <t>Zaffelare</t>
  </si>
  <si>
    <t>Zandbergen</t>
  </si>
  <si>
    <t>Zande</t>
  </si>
  <si>
    <t>Zandvliet</t>
  </si>
  <si>
    <t>Zandvoorde</t>
  </si>
  <si>
    <t>Zarlardinge</t>
  </si>
  <si>
    <t>Zarren-Werken</t>
  </si>
  <si>
    <t>Zarren</t>
  </si>
  <si>
    <t>Zegelsem</t>
  </si>
  <si>
    <t>Zelem</t>
  </si>
  <si>
    <t>Zellik</t>
  </si>
  <si>
    <t>Zepperen</t>
  </si>
  <si>
    <t>Zerkegem</t>
  </si>
  <si>
    <t>Zetrud-Lumay</t>
  </si>
  <si>
    <t>Zevekote</t>
  </si>
  <si>
    <t>Zeveneken</t>
  </si>
  <si>
    <t>Zeveren</t>
  </si>
  <si>
    <t>Zevergem</t>
  </si>
  <si>
    <t>Zichem</t>
  </si>
  <si>
    <t>Zichen-Zussen-Bolder</t>
  </si>
  <si>
    <t>Zillebeke</t>
  </si>
  <si>
    <t>Zoerle-Parwijs</t>
  </si>
  <si>
    <t>Zoersel</t>
  </si>
  <si>
    <t>Zonnegem</t>
  </si>
  <si>
    <t>Zoutenaaie</t>
  </si>
  <si>
    <t>Zuidschote</t>
  </si>
  <si>
    <t>Zulzeke</t>
  </si>
  <si>
    <t>Zwevezele</t>
  </si>
  <si>
    <t>Zwijnaarde</t>
  </si>
  <si>
    <t>s Gravenvoeren</t>
  </si>
  <si>
    <t>s Gravenwezel</t>
  </si>
  <si>
    <t>s Herenelderen</t>
  </si>
  <si>
    <t>_x001A_</t>
  </si>
  <si>
    <t>kW    --&gt;</t>
  </si>
  <si>
    <t>Attention: cette méthode de calcul ne correspond pas à la méthode réglementaire actuelle. Elle présente une approche simplifiée concernant les déperditions par le sol et vers les espaces contigus non chauffés.</t>
  </si>
  <si>
    <r>
      <t>Fenêtres, tabatières, coupoles et autres parois translucides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1,8 en RW et 1,1 pour le vitrage)</t>
    </r>
  </si>
  <si>
    <r>
      <t>Portes extérieures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2,0 en RW)</t>
    </r>
  </si>
  <si>
    <r>
      <t>Murs extérieurs, façades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0,24)</t>
    </r>
  </si>
  <si>
    <t>Toitures (plates, inclinées, …) ou plafonds supérieurs en-dessous des espaces non-protégés (Umax 0,24)</t>
  </si>
  <si>
    <t>Planchers au-dessus de l'ambiance extérieure (Umax 0,3)</t>
  </si>
  <si>
    <t>Murs extérieurs en contact avec le sol (murs enterrés), un vide sanitaire ou une cave      (Rmin 1,5)</t>
  </si>
  <si>
    <t>Planchers au-dessus d'espaces voisins non à l'abri du gel (vide sanitaire) (Umax 0,3)</t>
  </si>
  <si>
    <t>Planchers au-dessus d'espaces voisins à l'abri du gel (caves) (Umax 0,3; Rmin 1,75)</t>
  </si>
  <si>
    <t>Planchers sur le sol (Umax 0,3; Rmin 1,75)</t>
  </si>
  <si>
    <t>Parois en contact avec des espaces voisins non à l'abri du gel (Umax 1)</t>
  </si>
  <si>
    <t>Parois en contact avec des espaces voisins à l'abri du gel (Umax 1)</t>
  </si>
  <si>
    <t>Fenêtre avec triple vitrage</t>
  </si>
  <si>
    <t>Mur plein bardé isolé existant</t>
  </si>
  <si>
    <t>Mur creux isolé existant</t>
  </si>
  <si>
    <t>Mur aux normes PEB 2015</t>
  </si>
  <si>
    <t>Mur "passif"</t>
  </si>
  <si>
    <t>Toiture plate en béton isolée existante</t>
  </si>
  <si>
    <t>Plancher en bois de combles inoccupés isolé existant</t>
  </si>
  <si>
    <t>Plancher en béton de combles inoccupés isolé existant</t>
  </si>
  <si>
    <t>Toiture aux normes PEB 2015</t>
  </si>
  <si>
    <t>Toiture "passive"</t>
  </si>
  <si>
    <t>Plancher sur sol en béton isolé existant</t>
  </si>
  <si>
    <t>Plancher sur cave en béton isolé existant</t>
  </si>
  <si>
    <t>Plancher sur cave aux normes PEB 2015</t>
  </si>
  <si>
    <t>Plancher sur sol aux normes PEB 2015</t>
  </si>
  <si>
    <t>Plancher "passif"</t>
  </si>
  <si>
    <t>Rendement de récupération de chaleur sur la VMC</t>
  </si>
  <si>
    <t>%</t>
  </si>
  <si>
    <t>Renouvellement d'air</t>
  </si>
  <si>
    <t>niveau d'étanchéité à l'air</t>
  </si>
  <si>
    <t>bâtiment passif</t>
  </si>
  <si>
    <t>bâtiment ancien</t>
  </si>
  <si>
    <t>ventilation hygiénique</t>
  </si>
  <si>
    <t>minimum = 0.3 1/h, ou déterminé sur base des règles PEB</t>
  </si>
  <si>
    <r>
      <t xml:space="preserve">(où </t>
    </r>
    <r>
      <rPr>
        <sz val="8"/>
        <rFont val="Arial"/>
        <family val="2"/>
      </rPr>
      <t>l'échangeur thermique éventuel est négligé : cas extrême).</t>
    </r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</si>
</sst>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0.0000"/>
    <numFmt numFmtId="191" formatCode="#,##0\ _F"/>
    <numFmt numFmtId="192" formatCode="[$-80C]dddd\ d\ mmmm\ yyyy"/>
    <numFmt numFmtId="193" formatCode="[$-F400]h:mm:ss\ AM/PM"/>
    <numFmt numFmtId="194" formatCode="0.0000000"/>
    <numFmt numFmtId="195" formatCode="0.000000"/>
    <numFmt numFmtId="196" formatCode="0.00000"/>
  </numFmts>
  <fonts count="67">
    <font>
      <sz val="10"/>
      <name val="Arial"/>
      <family val="0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Symbol"/>
      <family val="1"/>
    </font>
    <font>
      <b/>
      <vertAlign val="subscript"/>
      <sz val="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Symbol"/>
      <family val="1"/>
    </font>
    <font>
      <b/>
      <vertAlign val="superscript"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vertAlign val="subscript"/>
      <sz val="8"/>
      <name val="Arial"/>
      <family val="2"/>
    </font>
    <font>
      <b/>
      <sz val="8"/>
      <name val="Arial Narrow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6.5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7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5" fillId="0" borderId="14" xfId="0" applyFont="1" applyFill="1" applyBorder="1" applyAlignment="1">
      <alignment horizontal="right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11" fillId="0" borderId="14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 quotePrefix="1">
      <alignment vertical="justify" wrapText="1"/>
    </xf>
    <xf numFmtId="0" fontId="5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justify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left" vertical="center" indent="1"/>
    </xf>
    <xf numFmtId="1" fontId="5" fillId="0" borderId="14" xfId="0" applyNumberFormat="1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 indent="1"/>
    </xf>
    <xf numFmtId="0" fontId="10" fillId="34" borderId="14" xfId="0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188" fontId="9" fillId="33" borderId="14" xfId="0" applyNumberFormat="1" applyFont="1" applyFill="1" applyBorder="1" applyAlignment="1">
      <alignment horizontal="center" vertical="center"/>
    </xf>
    <xf numFmtId="188" fontId="9" fillId="33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5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0" fillId="0" borderId="16" xfId="0" applyBorder="1" applyAlignment="1">
      <alignment vertical="top"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34" borderId="15" xfId="0" applyFont="1" applyFill="1" applyBorder="1" applyAlignment="1" quotePrefix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17" fillId="33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9" fontId="9" fillId="33" borderId="14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7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5" fillId="35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88" fontId="9" fillId="33" borderId="14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5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center" vertical="center"/>
    </xf>
    <xf numFmtId="188" fontId="9" fillId="33" borderId="14" xfId="0" applyNumberFormat="1" applyFont="1" applyFill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7" fillId="0" borderId="26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vertical="center"/>
    </xf>
    <xf numFmtId="188" fontId="9" fillId="33" borderId="26" xfId="0" applyNumberFormat="1" applyFont="1" applyFill="1" applyBorder="1" applyAlignment="1">
      <alignment horizontal="center" vertical="center"/>
    </xf>
    <xf numFmtId="188" fontId="9" fillId="33" borderId="21" xfId="0" applyNumberFormat="1" applyFont="1" applyFill="1" applyBorder="1" applyAlignment="1">
      <alignment horizontal="center" vertical="center"/>
    </xf>
    <xf numFmtId="188" fontId="9" fillId="33" borderId="2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left" wrapText="1" indent="1"/>
    </xf>
    <xf numFmtId="0" fontId="7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5" fillId="0" borderId="14" xfId="0" applyFont="1" applyFill="1" applyBorder="1" applyAlignment="1">
      <alignment vertical="center"/>
    </xf>
    <xf numFmtId="188" fontId="0" fillId="0" borderId="14" xfId="0" applyNumberFormat="1" applyBorder="1" applyAlignment="1">
      <alignment/>
    </xf>
    <xf numFmtId="188" fontId="9" fillId="33" borderId="15" xfId="0" applyNumberFormat="1" applyFont="1" applyFill="1" applyBorder="1" applyAlignment="1">
      <alignment horizontal="center" vertical="center"/>
    </xf>
    <xf numFmtId="188" fontId="9" fillId="33" borderId="13" xfId="0" applyNumberFormat="1" applyFont="1" applyFill="1" applyBorder="1" applyAlignment="1">
      <alignment horizontal="center" vertical="center"/>
    </xf>
    <xf numFmtId="1" fontId="10" fillId="34" borderId="15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188" fontId="9" fillId="33" borderId="27" xfId="0" applyNumberFormat="1" applyFont="1" applyFill="1" applyBorder="1" applyAlignment="1">
      <alignment horizontal="center" vertical="center"/>
    </xf>
    <xf numFmtId="188" fontId="9" fillId="33" borderId="2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4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 vertical="center"/>
    </xf>
    <xf numFmtId="1" fontId="4" fillId="33" borderId="3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" fontId="4" fillId="33" borderId="31" xfId="0" applyNumberFormat="1" applyFont="1" applyFill="1" applyBorder="1" applyAlignment="1">
      <alignment horizontal="center" vertical="center"/>
    </xf>
    <xf numFmtId="1" fontId="4" fillId="33" borderId="32" xfId="0" applyNumberFormat="1" applyFont="1" applyFill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/>
    </xf>
    <xf numFmtId="0" fontId="5" fillId="0" borderId="26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énergétique (1ère approximation)</a:t>
            </a:r>
          </a:p>
        </c:rich>
      </c:tx>
      <c:layout>
        <c:manualLayout>
          <c:xMode val="factor"/>
          <c:yMode val="factor"/>
          <c:x val="0.1015"/>
          <c:y val="-0.0075"/>
        </c:manualLayout>
      </c:layout>
      <c:spPr>
        <a:noFill/>
        <a:ln>
          <a:noFill/>
        </a:ln>
      </c:spPr>
    </c:title>
    <c:view3D>
      <c:rotX val="27"/>
      <c:hPercent val="36"/>
      <c:rotY val="34"/>
      <c:depthPercent val="100"/>
      <c:rAngAx val="1"/>
    </c:view3D>
    <c:plotArea>
      <c:layout>
        <c:manualLayout>
          <c:xMode val="edge"/>
          <c:yMode val="edge"/>
          <c:x val="0.01"/>
          <c:y val="0.1655"/>
          <c:w val="0.98825"/>
          <c:h val="0.834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 du K'!$T$103:$T$108</c:f>
              <c:strCache/>
            </c:strRef>
          </c:cat>
          <c:val>
            <c:numRef>
              <c:f>'Calcul du K'!$M$103:$M$108</c:f>
              <c:numCache/>
            </c:numRef>
          </c:val>
          <c:shape val="box"/>
        </c:ser>
        <c:overlap val="100"/>
        <c:shape val="box"/>
        <c:axId val="54541472"/>
        <c:axId val="21111201"/>
      </c:bar3DChart>
      <c:catAx>
        <c:axId val="5454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1201"/>
        <c:crosses val="autoZero"/>
        <c:auto val="1"/>
        <c:lblOffset val="100"/>
        <c:tickLblSkip val="1"/>
        <c:noMultiLvlLbl val="0"/>
      </c:catAx>
      <c:valAx>
        <c:axId val="21111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1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111</xdr:row>
      <xdr:rowOff>9525</xdr:rowOff>
    </xdr:from>
    <xdr:to>
      <xdr:col>8</xdr:col>
      <xdr:colOff>590550</xdr:colOff>
      <xdr:row>127</xdr:row>
      <xdr:rowOff>57150</xdr:rowOff>
    </xdr:to>
    <xdr:graphicFrame>
      <xdr:nvGraphicFramePr>
        <xdr:cNvPr id="1" name="Chart 2"/>
        <xdr:cNvGraphicFramePr/>
      </xdr:nvGraphicFramePr>
      <xdr:xfrm>
        <a:off x="781050" y="20612100"/>
        <a:ext cx="5991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2352675</xdr:colOff>
      <xdr:row>6</xdr:row>
      <xdr:rowOff>104775</xdr:rowOff>
    </xdr:from>
    <xdr:to>
      <xdr:col>5</xdr:col>
      <xdr:colOff>171450</xdr:colOff>
      <xdr:row>7</xdr:row>
      <xdr:rowOff>152400</xdr:rowOff>
    </xdr:to>
    <xdr:sp macro="[0]!Macro1">
      <xdr:nvSpPr>
        <xdr:cNvPr id="2" name="Text Box 3"/>
        <xdr:cNvSpPr txBox="1">
          <a:spLocks noChangeArrowheads="1"/>
        </xdr:cNvSpPr>
      </xdr:nvSpPr>
      <xdr:spPr>
        <a:xfrm>
          <a:off x="2609850" y="1466850"/>
          <a:ext cx="1495425" cy="219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parois types</a:t>
          </a:r>
        </a:p>
      </xdr:txBody>
    </xdr:sp>
    <xdr:clientData/>
  </xdr:twoCellAnchor>
  <xdr:twoCellAnchor>
    <xdr:from>
      <xdr:col>2</xdr:col>
      <xdr:colOff>361950</xdr:colOff>
      <xdr:row>132</xdr:row>
      <xdr:rowOff>28575</xdr:rowOff>
    </xdr:from>
    <xdr:to>
      <xdr:col>2</xdr:col>
      <xdr:colOff>1924050</xdr:colOff>
      <xdr:row>133</xdr:row>
      <xdr:rowOff>114300</xdr:rowOff>
    </xdr:to>
    <xdr:sp macro="[0]!Macro4">
      <xdr:nvSpPr>
        <xdr:cNvPr id="3" name="Texte 10"/>
        <xdr:cNvSpPr txBox="1">
          <a:spLocks noChangeArrowheads="1"/>
        </xdr:cNvSpPr>
      </xdr:nvSpPr>
      <xdr:spPr>
        <a:xfrm>
          <a:off x="619125" y="24031575"/>
          <a:ext cx="1562100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4</xdr:col>
      <xdr:colOff>142875</xdr:colOff>
      <xdr:row>132</xdr:row>
      <xdr:rowOff>28575</xdr:rowOff>
    </xdr:from>
    <xdr:to>
      <xdr:col>6</xdr:col>
      <xdr:colOff>352425</xdr:colOff>
      <xdr:row>133</xdr:row>
      <xdr:rowOff>114300</xdr:rowOff>
    </xdr:to>
    <xdr:sp macro="[0]!Macro3">
      <xdr:nvSpPr>
        <xdr:cNvPr id="4" name="Texte 11"/>
        <xdr:cNvSpPr txBox="1">
          <a:spLocks noChangeArrowheads="1"/>
        </xdr:cNvSpPr>
      </xdr:nvSpPr>
      <xdr:spPr>
        <a:xfrm>
          <a:off x="3429000" y="24031575"/>
          <a:ext cx="1685925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9525</xdr:rowOff>
    </xdr:from>
    <xdr:to>
      <xdr:col>1</xdr:col>
      <xdr:colOff>228600</xdr:colOff>
      <xdr:row>3</xdr:row>
      <xdr:rowOff>114300</xdr:rowOff>
    </xdr:to>
    <xdr:pic>
      <xdr:nvPicPr>
        <xdr:cNvPr id="1" name="Picture 1" descr="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</xdr:row>
      <xdr:rowOff>66675</xdr:rowOff>
    </xdr:from>
    <xdr:to>
      <xdr:col>5</xdr:col>
      <xdr:colOff>304800</xdr:colOff>
      <xdr:row>5</xdr:row>
      <xdr:rowOff>142875</xdr:rowOff>
    </xdr:to>
    <xdr:sp macro="[0]!Macro2">
      <xdr:nvSpPr>
        <xdr:cNvPr id="2" name="Text Box 2"/>
        <xdr:cNvSpPr txBox="1">
          <a:spLocks noChangeArrowheads="1"/>
        </xdr:cNvSpPr>
      </xdr:nvSpPr>
      <xdr:spPr>
        <a:xfrm>
          <a:off x="4867275" y="714375"/>
          <a:ext cx="1657350" cy="2381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142875</xdr:colOff>
      <xdr:row>57</xdr:row>
      <xdr:rowOff>28575</xdr:rowOff>
    </xdr:from>
    <xdr:to>
      <xdr:col>4</xdr:col>
      <xdr:colOff>57150</xdr:colOff>
      <xdr:row>58</xdr:row>
      <xdr:rowOff>114300</xdr:rowOff>
    </xdr:to>
    <xdr:sp macro="[0]!Macro3">
      <xdr:nvSpPr>
        <xdr:cNvPr id="3" name="Texte 11"/>
        <xdr:cNvSpPr txBox="1">
          <a:spLocks noChangeArrowheads="1"/>
        </xdr:cNvSpPr>
      </xdr:nvSpPr>
      <xdr:spPr>
        <a:xfrm>
          <a:off x="3619500" y="9258300"/>
          <a:ext cx="1895475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L131"/>
  <sheetViews>
    <sheetView showGridLines="0" tabSelected="1" zoomScalePageLayoutView="0" workbookViewId="0" topLeftCell="A1">
      <selection activeCell="H97" sqref="H97"/>
    </sheetView>
  </sheetViews>
  <sheetFormatPr defaultColWidth="11.421875" defaultRowHeight="12.75"/>
  <cols>
    <col min="1" max="1" width="0.85546875" style="0" customWidth="1"/>
    <col min="2" max="2" width="3.00390625" style="0" customWidth="1"/>
    <col min="3" max="3" width="35.7109375" style="0" customWidth="1"/>
    <col min="4" max="5" width="9.7109375" style="0" customWidth="1"/>
    <col min="6" max="6" width="12.421875" style="0" customWidth="1"/>
    <col min="7" max="7" width="9.7109375" style="0" customWidth="1"/>
    <col min="8" max="8" width="11.57421875" style="0" customWidth="1"/>
    <col min="9" max="9" width="10.8515625" style="0" customWidth="1"/>
    <col min="10" max="10" width="10.7109375" style="0" customWidth="1"/>
    <col min="12" max="12" width="14.421875" style="0" customWidth="1"/>
  </cols>
  <sheetData>
    <row r="1" ht="39.75" customHeight="1">
      <c r="D1" s="62" t="s">
        <v>726</v>
      </c>
    </row>
    <row r="2" spans="3:7" ht="13.5">
      <c r="C2" s="66"/>
      <c r="D2" s="63" t="s">
        <v>0</v>
      </c>
      <c r="E2" s="4"/>
      <c r="F2" s="5"/>
      <c r="G2" s="6"/>
    </row>
    <row r="3" spans="3:7" ht="13.5">
      <c r="C3" s="65"/>
      <c r="D3" s="64" t="s">
        <v>1</v>
      </c>
      <c r="E3" s="1"/>
      <c r="F3" s="2"/>
      <c r="G3" s="3"/>
    </row>
    <row r="4" spans="3:7" ht="13.5">
      <c r="C4" s="79"/>
      <c r="D4" s="80"/>
      <c r="E4" s="12"/>
      <c r="F4" s="13"/>
      <c r="G4" s="12"/>
    </row>
    <row r="5" spans="3:7" ht="13.5">
      <c r="C5" s="12" t="s">
        <v>706</v>
      </c>
      <c r="D5" s="80"/>
      <c r="E5" s="12"/>
      <c r="F5" s="13"/>
      <c r="G5" s="12"/>
    </row>
    <row r="6" spans="3:7" ht="13.5">
      <c r="C6" s="14" t="s">
        <v>109</v>
      </c>
      <c r="D6" s="80"/>
      <c r="E6" s="12"/>
      <c r="F6" s="13"/>
      <c r="G6" s="12"/>
    </row>
    <row r="7" spans="3:7" ht="13.5">
      <c r="C7" s="79"/>
      <c r="D7" s="80"/>
      <c r="E7" s="12"/>
      <c r="F7" s="13"/>
      <c r="G7" s="12"/>
    </row>
    <row r="8" spans="3:11" ht="18">
      <c r="C8" s="79"/>
      <c r="D8" s="80"/>
      <c r="E8" s="12"/>
      <c r="F8" s="13"/>
      <c r="G8" s="12"/>
      <c r="K8" s="98"/>
    </row>
    <row r="10" spans="2:11" ht="15.75">
      <c r="B10" s="61" t="s">
        <v>43</v>
      </c>
      <c r="C10" s="61" t="s">
        <v>715</v>
      </c>
      <c r="K10" s="97"/>
    </row>
    <row r="11" spans="3:7" s="32" customFormat="1" ht="12.75">
      <c r="C11" s="107" t="s">
        <v>2899</v>
      </c>
      <c r="D11" s="33"/>
      <c r="E11" s="12"/>
      <c r="F11" s="13"/>
      <c r="G11" s="12"/>
    </row>
    <row r="12" spans="2:10" ht="11.25" customHeight="1" thickBot="1">
      <c r="B12" s="7"/>
      <c r="C12" s="8"/>
      <c r="D12" s="8"/>
      <c r="E12" s="9"/>
      <c r="F12" s="10"/>
      <c r="G12" s="11"/>
      <c r="H12" s="11"/>
      <c r="I12" s="11"/>
      <c r="J12" s="11"/>
    </row>
    <row r="13" spans="1:38" ht="17.25" customHeight="1">
      <c r="A13" s="14"/>
      <c r="B13" s="110"/>
      <c r="C13" s="55" t="s">
        <v>2</v>
      </c>
      <c r="D13" s="55" t="s">
        <v>3</v>
      </c>
      <c r="E13" s="59"/>
      <c r="F13" s="57"/>
      <c r="G13" s="57"/>
      <c r="H13" s="55" t="s">
        <v>4</v>
      </c>
      <c r="I13" s="56"/>
      <c r="J13" s="9"/>
      <c r="K13" s="9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24.75" customHeight="1" thickBot="1">
      <c r="A14" s="16"/>
      <c r="B14" s="111"/>
      <c r="C14" s="58"/>
      <c r="D14" s="116"/>
      <c r="E14" s="116"/>
      <c r="F14" s="116"/>
      <c r="G14" s="116"/>
      <c r="H14" s="108" t="s">
        <v>5</v>
      </c>
      <c r="I14" s="109"/>
      <c r="J14" s="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7.25" customHeight="1">
      <c r="A15" s="16"/>
      <c r="B15" s="16"/>
      <c r="C15" s="9"/>
      <c r="D15" s="9"/>
      <c r="E15" s="9"/>
      <c r="F15" s="10"/>
      <c r="G15" s="9"/>
      <c r="H15" s="9"/>
      <c r="I15" s="9"/>
      <c r="J15" s="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s="26" customFormat="1" ht="27" customHeight="1">
      <c r="A16" s="24"/>
      <c r="B16" s="30"/>
      <c r="C16" s="60" t="s">
        <v>6</v>
      </c>
      <c r="D16" s="93" t="s">
        <v>693</v>
      </c>
      <c r="E16" s="28" t="s">
        <v>35</v>
      </c>
      <c r="F16" s="93" t="s">
        <v>694</v>
      </c>
      <c r="G16" s="29" t="s">
        <v>695</v>
      </c>
      <c r="H16" s="28" t="s">
        <v>36</v>
      </c>
      <c r="I16" s="29" t="s">
        <v>696</v>
      </c>
      <c r="J16" s="2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12" customHeight="1">
      <c r="A17" s="16"/>
      <c r="B17" s="119" t="s">
        <v>7</v>
      </c>
      <c r="C17" s="112" t="s">
        <v>2900</v>
      </c>
      <c r="D17" s="48"/>
      <c r="E17" s="48"/>
      <c r="F17" s="49">
        <f>D17*E17</f>
        <v>0</v>
      </c>
      <c r="G17" s="114">
        <f>+F17+F18+F19</f>
        <v>0</v>
      </c>
      <c r="H17" s="113">
        <v>1</v>
      </c>
      <c r="I17" s="114">
        <f>+H17*G17</f>
        <v>0</v>
      </c>
      <c r="J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2" customHeight="1">
      <c r="A18" s="16"/>
      <c r="B18" s="119"/>
      <c r="C18" s="112"/>
      <c r="D18" s="48"/>
      <c r="E18" s="48"/>
      <c r="F18" s="49">
        <f>D18*E18</f>
        <v>0</v>
      </c>
      <c r="G18" s="114"/>
      <c r="H18" s="113"/>
      <c r="I18" s="114"/>
      <c r="J18" s="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2" customHeight="1">
      <c r="A19" s="16"/>
      <c r="B19" s="119"/>
      <c r="C19" s="112"/>
      <c r="D19" s="48"/>
      <c r="E19" s="48"/>
      <c r="F19" s="49">
        <f>D19*E19</f>
        <v>0</v>
      </c>
      <c r="G19" s="115"/>
      <c r="H19" s="113"/>
      <c r="I19" s="114"/>
      <c r="J19" s="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2" customHeight="1">
      <c r="A20" s="16"/>
      <c r="B20" s="123" t="s">
        <v>8</v>
      </c>
      <c r="C20" s="117" t="s">
        <v>2901</v>
      </c>
      <c r="D20" s="48"/>
      <c r="E20" s="48"/>
      <c r="F20" s="49">
        <f>D20*E20</f>
        <v>0</v>
      </c>
      <c r="G20" s="120">
        <f>+F21+F20</f>
        <v>0</v>
      </c>
      <c r="H20" s="125">
        <v>1</v>
      </c>
      <c r="I20" s="120">
        <f>+H20*G20</f>
        <v>0</v>
      </c>
      <c r="J20" s="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2" customHeight="1">
      <c r="A21" s="16"/>
      <c r="B21" s="124"/>
      <c r="C21" s="118"/>
      <c r="D21" s="48"/>
      <c r="E21" s="48"/>
      <c r="F21" s="49">
        <f>D21*E21</f>
        <v>0</v>
      </c>
      <c r="G21" s="122"/>
      <c r="H21" s="126"/>
      <c r="I21" s="122"/>
      <c r="J21" s="9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2" customHeight="1">
      <c r="A22" s="16"/>
      <c r="B22" s="123" t="s">
        <v>9</v>
      </c>
      <c r="C22" s="117" t="s">
        <v>2902</v>
      </c>
      <c r="D22" s="48"/>
      <c r="E22" s="48"/>
      <c r="F22" s="49">
        <f aca="true" t="shared" si="0" ref="F22:F43">D22*E22</f>
        <v>0</v>
      </c>
      <c r="G22" s="120">
        <f>+F22+F23+F24+F25</f>
        <v>0</v>
      </c>
      <c r="H22" s="125">
        <v>1</v>
      </c>
      <c r="I22" s="120">
        <f>+H22*G22</f>
        <v>0</v>
      </c>
      <c r="J22" s="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2" customHeight="1">
      <c r="A23" s="16"/>
      <c r="B23" s="127"/>
      <c r="C23" s="128"/>
      <c r="D23" s="48"/>
      <c r="E23" s="48"/>
      <c r="F23" s="49">
        <f t="shared" si="0"/>
        <v>0</v>
      </c>
      <c r="G23" s="121"/>
      <c r="H23" s="133"/>
      <c r="I23" s="121"/>
      <c r="J23" s="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" customHeight="1">
      <c r="A24" s="16"/>
      <c r="B24" s="127"/>
      <c r="C24" s="128"/>
      <c r="D24" s="48"/>
      <c r="E24" s="48"/>
      <c r="F24" s="49">
        <f t="shared" si="0"/>
        <v>0</v>
      </c>
      <c r="G24" s="121"/>
      <c r="H24" s="133"/>
      <c r="I24" s="121"/>
      <c r="J24" s="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2" customHeight="1">
      <c r="A25" s="16"/>
      <c r="B25" s="124"/>
      <c r="C25" s="118"/>
      <c r="D25" s="48"/>
      <c r="E25" s="48"/>
      <c r="F25" s="49">
        <f t="shared" si="0"/>
        <v>0</v>
      </c>
      <c r="G25" s="122"/>
      <c r="H25" s="126"/>
      <c r="I25" s="122"/>
      <c r="J25" s="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8" customHeight="1">
      <c r="A26" s="16"/>
      <c r="B26" s="129" t="s">
        <v>10</v>
      </c>
      <c r="C26" s="131" t="s">
        <v>2903</v>
      </c>
      <c r="D26" s="48"/>
      <c r="E26" s="48"/>
      <c r="F26" s="49">
        <f t="shared" si="0"/>
        <v>0</v>
      </c>
      <c r="G26" s="120">
        <f>+F27+F26</f>
        <v>0</v>
      </c>
      <c r="H26" s="125">
        <v>1</v>
      </c>
      <c r="I26" s="120">
        <f>+H26*G26</f>
        <v>0</v>
      </c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4.25" customHeight="1">
      <c r="A27" s="16"/>
      <c r="B27" s="130"/>
      <c r="C27" s="132"/>
      <c r="D27" s="48"/>
      <c r="E27" s="48"/>
      <c r="F27" s="49">
        <f t="shared" si="0"/>
        <v>0</v>
      </c>
      <c r="G27" s="122"/>
      <c r="H27" s="126"/>
      <c r="I27" s="122"/>
      <c r="J27" s="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2" customHeight="1">
      <c r="A28" s="16"/>
      <c r="B28" s="123" t="s">
        <v>11</v>
      </c>
      <c r="C28" s="117" t="s">
        <v>2904</v>
      </c>
      <c r="D28" s="48"/>
      <c r="E28" s="48"/>
      <c r="F28" s="49">
        <f t="shared" si="0"/>
        <v>0</v>
      </c>
      <c r="G28" s="120">
        <f>+F29+F28</f>
        <v>0</v>
      </c>
      <c r="H28" s="125">
        <v>1</v>
      </c>
      <c r="I28" s="120">
        <f>+H28*G28</f>
        <v>0</v>
      </c>
      <c r="J28" s="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2" customHeight="1">
      <c r="A29" s="16"/>
      <c r="B29" s="124"/>
      <c r="C29" s="118"/>
      <c r="D29" s="48"/>
      <c r="E29" s="48"/>
      <c r="F29" s="49">
        <f t="shared" si="0"/>
        <v>0</v>
      </c>
      <c r="G29" s="122"/>
      <c r="H29" s="126"/>
      <c r="I29" s="122"/>
      <c r="J29" s="9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2" customHeight="1">
      <c r="A30" s="16"/>
      <c r="B30" s="134" t="s">
        <v>12</v>
      </c>
      <c r="C30" s="117" t="s">
        <v>2906</v>
      </c>
      <c r="D30" s="48"/>
      <c r="E30" s="48"/>
      <c r="F30" s="49">
        <f t="shared" si="0"/>
        <v>0</v>
      </c>
      <c r="G30" s="120">
        <f>+F31+F30</f>
        <v>0</v>
      </c>
      <c r="H30" s="125">
        <v>1</v>
      </c>
      <c r="I30" s="120">
        <f>+H30*G30</f>
        <v>0</v>
      </c>
      <c r="J30" s="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2" customHeight="1">
      <c r="A31" s="16"/>
      <c r="B31" s="136"/>
      <c r="C31" s="118"/>
      <c r="D31" s="48"/>
      <c r="E31" s="48"/>
      <c r="F31" s="49">
        <f t="shared" si="0"/>
        <v>0</v>
      </c>
      <c r="G31" s="122"/>
      <c r="H31" s="126"/>
      <c r="I31" s="122"/>
      <c r="J31" s="9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2" customHeight="1">
      <c r="A32" s="16"/>
      <c r="B32" s="134" t="s">
        <v>13</v>
      </c>
      <c r="C32" s="131" t="s">
        <v>2907</v>
      </c>
      <c r="D32" s="48"/>
      <c r="E32" s="48"/>
      <c r="F32" s="49">
        <f t="shared" si="0"/>
        <v>0</v>
      </c>
      <c r="G32" s="120">
        <f>+F33+F32</f>
        <v>0</v>
      </c>
      <c r="H32" s="137">
        <f>2/3</f>
        <v>0.6666666666666666</v>
      </c>
      <c r="I32" s="120">
        <f>+H32*G32</f>
        <v>0</v>
      </c>
      <c r="J32" s="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2" customHeight="1">
      <c r="A33" s="16"/>
      <c r="B33" s="136"/>
      <c r="C33" s="132"/>
      <c r="D33" s="48"/>
      <c r="E33" s="48"/>
      <c r="F33" s="49">
        <f t="shared" si="0"/>
        <v>0</v>
      </c>
      <c r="G33" s="122"/>
      <c r="H33" s="139"/>
      <c r="I33" s="122"/>
      <c r="J33" s="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2" customHeight="1">
      <c r="A34" s="16"/>
      <c r="B34" s="134" t="s">
        <v>14</v>
      </c>
      <c r="C34" s="117" t="s">
        <v>2908</v>
      </c>
      <c r="D34" s="48"/>
      <c r="E34" s="48"/>
      <c r="F34" s="49">
        <f t="shared" si="0"/>
        <v>0</v>
      </c>
      <c r="G34" s="120">
        <f>+F35+F34</f>
        <v>0</v>
      </c>
      <c r="H34" s="137">
        <v>0.3333333333333333</v>
      </c>
      <c r="I34" s="120">
        <f>+H34*G34</f>
        <v>0</v>
      </c>
      <c r="J34" s="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1.25" customHeight="1">
      <c r="A35" s="16"/>
      <c r="B35" s="136"/>
      <c r="C35" s="118"/>
      <c r="D35" s="48"/>
      <c r="E35" s="48"/>
      <c r="F35" s="49">
        <f t="shared" si="0"/>
        <v>0</v>
      </c>
      <c r="G35" s="122"/>
      <c r="H35" s="139"/>
      <c r="I35" s="122"/>
      <c r="J35" s="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2" customHeight="1">
      <c r="A36" s="16"/>
      <c r="B36" s="134" t="s">
        <v>15</v>
      </c>
      <c r="C36" s="131" t="s">
        <v>2905</v>
      </c>
      <c r="D36" s="48"/>
      <c r="E36" s="48"/>
      <c r="F36" s="49">
        <f t="shared" si="0"/>
        <v>0</v>
      </c>
      <c r="G36" s="120">
        <f>+F37+F36</f>
        <v>0</v>
      </c>
      <c r="H36" s="137">
        <f>2/3</f>
        <v>0.6666666666666666</v>
      </c>
      <c r="I36" s="120">
        <f>+H36*G36</f>
        <v>0</v>
      </c>
      <c r="J36" s="9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22.5" customHeight="1">
      <c r="A37" s="16"/>
      <c r="B37" s="136"/>
      <c r="C37" s="132"/>
      <c r="D37" s="48"/>
      <c r="E37" s="48"/>
      <c r="F37" s="49">
        <f t="shared" si="0"/>
        <v>0</v>
      </c>
      <c r="G37" s="122"/>
      <c r="H37" s="139"/>
      <c r="I37" s="122"/>
      <c r="J37" s="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2" customHeight="1">
      <c r="A38" s="16"/>
      <c r="B38" s="134" t="s">
        <v>16</v>
      </c>
      <c r="C38" s="131" t="s">
        <v>2909</v>
      </c>
      <c r="D38" s="48"/>
      <c r="E38" s="48"/>
      <c r="F38" s="49">
        <f t="shared" si="0"/>
        <v>0</v>
      </c>
      <c r="G38" s="120">
        <f>+F39+F38</f>
        <v>0</v>
      </c>
      <c r="H38" s="125">
        <v>1</v>
      </c>
      <c r="I38" s="120">
        <f>+H38*G38</f>
        <v>0</v>
      </c>
      <c r="J38" s="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2" customHeight="1">
      <c r="A39" s="16"/>
      <c r="B39" s="136"/>
      <c r="C39" s="132"/>
      <c r="D39" s="48"/>
      <c r="E39" s="48"/>
      <c r="F39" s="49">
        <f t="shared" si="0"/>
        <v>0</v>
      </c>
      <c r="G39" s="122"/>
      <c r="H39" s="126"/>
      <c r="I39" s="122"/>
      <c r="J39" s="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2" customHeight="1">
      <c r="A40" s="16"/>
      <c r="B40" s="134" t="s">
        <v>17</v>
      </c>
      <c r="C40" s="117" t="s">
        <v>2910</v>
      </c>
      <c r="D40" s="48"/>
      <c r="E40" s="48"/>
      <c r="F40" s="49">
        <f t="shared" si="0"/>
        <v>0</v>
      </c>
      <c r="G40" s="114">
        <f>+F40+F41+F42+F43</f>
        <v>0</v>
      </c>
      <c r="H40" s="137">
        <v>0.6666666666666666</v>
      </c>
      <c r="I40" s="120">
        <f>+H40*G40</f>
        <v>0</v>
      </c>
      <c r="J40" s="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12" customHeight="1">
      <c r="A41" s="16"/>
      <c r="B41" s="135"/>
      <c r="C41" s="128"/>
      <c r="D41" s="48"/>
      <c r="E41" s="48"/>
      <c r="F41" s="49">
        <f t="shared" si="0"/>
        <v>0</v>
      </c>
      <c r="G41" s="114"/>
      <c r="H41" s="138"/>
      <c r="I41" s="121"/>
      <c r="J41" s="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2" customHeight="1">
      <c r="A42" s="16"/>
      <c r="B42" s="135"/>
      <c r="C42" s="128"/>
      <c r="D42" s="48"/>
      <c r="E42" s="48"/>
      <c r="F42" s="49">
        <f t="shared" si="0"/>
        <v>0</v>
      </c>
      <c r="G42" s="114"/>
      <c r="H42" s="138"/>
      <c r="I42" s="121"/>
      <c r="J42" s="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2" customHeight="1">
      <c r="A43" s="16"/>
      <c r="B43" s="136"/>
      <c r="C43" s="118"/>
      <c r="D43" s="48"/>
      <c r="E43" s="48"/>
      <c r="F43" s="49">
        <f t="shared" si="0"/>
        <v>0</v>
      </c>
      <c r="G43" s="114"/>
      <c r="H43" s="139"/>
      <c r="I43" s="122"/>
      <c r="J43" s="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8.75" customHeight="1">
      <c r="A44" s="16"/>
      <c r="B44" s="31" t="s">
        <v>18</v>
      </c>
      <c r="C44" s="34" t="s">
        <v>19</v>
      </c>
      <c r="D44" s="31" t="s">
        <v>34</v>
      </c>
      <c r="E44" s="50">
        <f>SUM(E17:E43)</f>
        <v>0</v>
      </c>
      <c r="F44" s="51"/>
      <c r="G44" s="52"/>
      <c r="H44" s="35" t="s">
        <v>697</v>
      </c>
      <c r="I44" s="50">
        <f>SUM(I17:I43)</f>
        <v>0</v>
      </c>
      <c r="J44" s="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2.75">
      <c r="A45" s="16"/>
      <c r="B45" s="15"/>
      <c r="C45" s="9"/>
      <c r="D45" s="15"/>
      <c r="E45" s="15"/>
      <c r="F45" s="16"/>
      <c r="G45" s="9"/>
      <c r="H45" s="9"/>
      <c r="I45" s="9"/>
      <c r="J45" s="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26" customFormat="1" ht="27" customHeight="1">
      <c r="A46" s="24"/>
      <c r="B46" s="30"/>
      <c r="C46" s="27" t="s">
        <v>20</v>
      </c>
      <c r="D46" s="93" t="s">
        <v>698</v>
      </c>
      <c r="E46" s="28" t="s">
        <v>21</v>
      </c>
      <c r="F46" s="93" t="s">
        <v>699</v>
      </c>
      <c r="G46" s="140" t="s">
        <v>700</v>
      </c>
      <c r="H46" s="141"/>
      <c r="I46" s="36"/>
      <c r="J46" s="25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2.75">
      <c r="A47" s="16"/>
      <c r="B47" s="142" t="s">
        <v>23</v>
      </c>
      <c r="C47" s="112" t="s">
        <v>22</v>
      </c>
      <c r="D47" s="47"/>
      <c r="E47" s="47"/>
      <c r="F47" s="49">
        <f>D47*E47</f>
        <v>0</v>
      </c>
      <c r="G47" s="114">
        <f>+F47+F48+F49+F50</f>
        <v>0</v>
      </c>
      <c r="H47" s="143"/>
      <c r="I47" s="9"/>
      <c r="J47" s="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16.5" customHeight="1">
      <c r="A48" s="16"/>
      <c r="B48" s="142"/>
      <c r="C48" s="112"/>
      <c r="D48" s="47"/>
      <c r="E48" s="47"/>
      <c r="F48" s="49">
        <f>D48*E48</f>
        <v>0</v>
      </c>
      <c r="G48" s="114"/>
      <c r="H48" s="143"/>
      <c r="I48" s="9"/>
      <c r="J48" s="9"/>
      <c r="K48" s="16"/>
      <c r="L48" s="16"/>
      <c r="M48" s="16"/>
      <c r="N48" s="18"/>
      <c r="O48" s="18"/>
      <c r="P48" s="18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2.75">
      <c r="A49" s="19"/>
      <c r="B49" s="142"/>
      <c r="C49" s="112"/>
      <c r="D49" s="47"/>
      <c r="E49" s="47"/>
      <c r="F49" s="49">
        <f>D49*E49</f>
        <v>0</v>
      </c>
      <c r="G49" s="114"/>
      <c r="H49" s="143"/>
      <c r="I49" s="20"/>
      <c r="J49" s="15"/>
      <c r="K49" s="16"/>
      <c r="L49" s="16"/>
      <c r="M49" s="16"/>
      <c r="N49" s="16"/>
      <c r="O49" s="16"/>
      <c r="P49" s="2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2.75">
      <c r="A50" s="16"/>
      <c r="B50" s="142"/>
      <c r="C50" s="112"/>
      <c r="D50" s="47"/>
      <c r="E50" s="47"/>
      <c r="F50" s="49">
        <f>D50*E50</f>
        <v>0</v>
      </c>
      <c r="G50" s="114"/>
      <c r="H50" s="143"/>
      <c r="I50" s="22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10" s="16" customFormat="1" ht="12.75">
      <c r="A51" s="14"/>
      <c r="B51" s="39"/>
      <c r="C51" s="40"/>
      <c r="D51" s="15"/>
      <c r="E51" s="15"/>
      <c r="F51" s="41"/>
      <c r="G51" s="41"/>
      <c r="H51" s="42"/>
      <c r="I51" s="22"/>
      <c r="J51" s="15"/>
    </row>
    <row r="52" spans="1:38" ht="24" customHeight="1">
      <c r="A52" s="16"/>
      <c r="B52" s="31" t="s">
        <v>24</v>
      </c>
      <c r="C52" s="46" t="s">
        <v>29</v>
      </c>
      <c r="D52" s="152" t="s">
        <v>701</v>
      </c>
      <c r="E52" s="153"/>
      <c r="F52" s="153"/>
      <c r="G52" s="114">
        <f>+G47+I44</f>
        <v>0</v>
      </c>
      <c r="H52" s="114"/>
      <c r="I52" s="38" t="s">
        <v>39</v>
      </c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22.5" customHeight="1">
      <c r="A53" s="16"/>
      <c r="B53" s="37" t="s">
        <v>25</v>
      </c>
      <c r="C53" s="46" t="s">
        <v>30</v>
      </c>
      <c r="D53" s="154" t="s">
        <v>702</v>
      </c>
      <c r="E53" s="155"/>
      <c r="F53" s="156"/>
      <c r="G53" s="144">
        <f>+IF(E44=0,0,G52/E44)</f>
        <v>0</v>
      </c>
      <c r="H53" s="145"/>
      <c r="I53" s="43" t="s">
        <v>40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21" customHeight="1">
      <c r="A54" s="16"/>
      <c r="B54" s="37" t="s">
        <v>26</v>
      </c>
      <c r="C54" s="46" t="s">
        <v>31</v>
      </c>
      <c r="D54" s="157" t="s">
        <v>37</v>
      </c>
      <c r="E54" s="155"/>
      <c r="F54" s="156"/>
      <c r="G54" s="146"/>
      <c r="H54" s="147"/>
      <c r="I54" s="44" t="s">
        <v>41</v>
      </c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20.25" customHeight="1" thickBot="1">
      <c r="A55" s="16"/>
      <c r="B55" s="37" t="s">
        <v>27</v>
      </c>
      <c r="C55" s="46" t="s">
        <v>32</v>
      </c>
      <c r="D55" s="157" t="s">
        <v>38</v>
      </c>
      <c r="E55" s="155"/>
      <c r="F55" s="156"/>
      <c r="G55" s="148">
        <f>+IF(E44=0,0,G54/E44)</f>
        <v>0</v>
      </c>
      <c r="H55" s="149"/>
      <c r="I55" s="44" t="s">
        <v>42</v>
      </c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7.25" customHeight="1">
      <c r="A56" s="16"/>
      <c r="B56" s="142" t="s">
        <v>28</v>
      </c>
      <c r="C56" s="151" t="s">
        <v>33</v>
      </c>
      <c r="D56" s="94" t="s">
        <v>703</v>
      </c>
      <c r="E56" s="45"/>
      <c r="F56" s="53"/>
      <c r="G56" s="158">
        <f>+IF(G55&lt;1.0001,G53*100," ")</f>
        <v>0</v>
      </c>
      <c r="H56" s="159"/>
      <c r="I56" s="54"/>
      <c r="J56" s="15"/>
      <c r="K56" s="9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8.75" customHeight="1">
      <c r="A57" s="16"/>
      <c r="B57" s="150"/>
      <c r="C57" s="151"/>
      <c r="D57" s="160" t="s">
        <v>704</v>
      </c>
      <c r="E57" s="161"/>
      <c r="F57" s="161"/>
      <c r="G57" s="162" t="str">
        <f>+IF(G55&lt;1," ",IF(G55&gt;4," ",G53*300/(G55+2)))</f>
        <v> </v>
      </c>
      <c r="H57" s="163"/>
      <c r="I57" s="54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20.25" customHeight="1" thickBot="1">
      <c r="A58" s="16"/>
      <c r="B58" s="150"/>
      <c r="C58" s="151"/>
      <c r="D58" s="160" t="s">
        <v>705</v>
      </c>
      <c r="E58" s="161"/>
      <c r="F58" s="161"/>
      <c r="G58" s="164" t="str">
        <f>IF(G55&gt;3.9999,G53*50," ")</f>
        <v> </v>
      </c>
      <c r="H58" s="165"/>
      <c r="I58" s="54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7.5" customHeight="1">
      <c r="A59" s="16"/>
      <c r="B59" s="15"/>
      <c r="C59" s="9"/>
      <c r="D59" s="23"/>
      <c r="E59" s="15"/>
      <c r="F59" s="9"/>
      <c r="G59" s="15"/>
      <c r="H59" s="15"/>
      <c r="I59" s="23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37.5" customHeight="1">
      <c r="A60" s="16"/>
      <c r="B60" s="9"/>
      <c r="C60" s="9"/>
      <c r="D60" s="9"/>
      <c r="E60" s="9"/>
      <c r="F60" s="9"/>
      <c r="G60" s="9"/>
      <c r="H60" s="9"/>
      <c r="I60" s="9"/>
      <c r="J60" s="9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45.75" customHeight="1">
      <c r="A61" s="16"/>
      <c r="B61" s="9"/>
      <c r="C61" s="9"/>
      <c r="D61" s="9"/>
      <c r="E61" s="9"/>
      <c r="F61" s="9"/>
      <c r="G61" s="9"/>
      <c r="H61" s="9"/>
      <c r="I61" s="9"/>
      <c r="J61" s="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18" customHeight="1">
      <c r="A62" s="16"/>
      <c r="B62" s="67" t="s">
        <v>44</v>
      </c>
      <c r="C62" s="67" t="s">
        <v>62</v>
      </c>
      <c r="D62" s="9"/>
      <c r="E62" s="15"/>
      <c r="F62" s="15"/>
      <c r="G62" s="16"/>
      <c r="H62" s="22"/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12" customHeight="1">
      <c r="A63" s="16"/>
      <c r="B63" s="9"/>
      <c r="C63" s="9"/>
      <c r="D63" s="9"/>
      <c r="E63" s="15"/>
      <c r="F63" s="15"/>
      <c r="G63" s="16"/>
      <c r="H63" s="17"/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12" customHeight="1">
      <c r="A64" s="16"/>
      <c r="B64" s="9"/>
      <c r="C64" s="9"/>
      <c r="D64" s="9"/>
      <c r="E64" s="9"/>
      <c r="F64" s="9"/>
      <c r="G64" s="9"/>
      <c r="H64" s="9"/>
      <c r="I64" s="9"/>
      <c r="J64" s="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12" customHeight="1">
      <c r="A65" s="16"/>
      <c r="B65" s="170" t="s">
        <v>7</v>
      </c>
      <c r="C65" s="102" t="s">
        <v>45</v>
      </c>
      <c r="D65" s="69"/>
      <c r="E65" s="9"/>
      <c r="J65" s="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12" customHeight="1">
      <c r="A66" s="16"/>
      <c r="B66" s="171"/>
      <c r="C66" s="88" t="s">
        <v>112</v>
      </c>
      <c r="D66" s="69"/>
      <c r="E66" s="9"/>
      <c r="F66" s="100" t="s">
        <v>707</v>
      </c>
      <c r="H66" s="10"/>
      <c r="I66" s="10"/>
      <c r="J66" s="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12" customHeight="1">
      <c r="A67" s="16"/>
      <c r="B67" s="171"/>
      <c r="C67" s="88"/>
      <c r="D67" s="69"/>
      <c r="E67" s="9"/>
      <c r="F67" s="16" t="s">
        <v>708</v>
      </c>
      <c r="H67" s="10"/>
      <c r="I67" s="10"/>
      <c r="J67" s="9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12" customHeight="1">
      <c r="A68" s="16"/>
      <c r="B68" s="171"/>
      <c r="C68" s="88"/>
      <c r="D68" s="69"/>
      <c r="E68" s="9"/>
      <c r="F68" s="16" t="s">
        <v>709</v>
      </c>
      <c r="H68" s="10"/>
      <c r="I68" s="10"/>
      <c r="J68" s="9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16.5" customHeight="1">
      <c r="A69" s="16"/>
      <c r="B69" s="171"/>
      <c r="C69" s="88"/>
      <c r="D69" s="69"/>
      <c r="E69" s="9"/>
      <c r="F69" s="16"/>
      <c r="H69" s="10"/>
      <c r="I69" s="10"/>
      <c r="J69" s="9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12" customHeight="1">
      <c r="A70" s="16"/>
      <c r="B70" s="171"/>
      <c r="C70" s="88"/>
      <c r="D70" s="69"/>
      <c r="E70" s="9"/>
      <c r="H70" s="10"/>
      <c r="I70" s="10"/>
      <c r="J70" s="9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2" customHeight="1">
      <c r="A71" s="16"/>
      <c r="B71" s="171"/>
      <c r="C71" s="9" t="s">
        <v>68</v>
      </c>
      <c r="D71" s="70">
        <f>INDEX('Liste des communes'!B2:C3355,'Liste des communes'!E1,2)</f>
        <v>-11</v>
      </c>
      <c r="E71" s="9" t="s">
        <v>48</v>
      </c>
      <c r="F71" s="100" t="s">
        <v>719</v>
      </c>
      <c r="H71" s="90"/>
      <c r="I71" s="90"/>
      <c r="J71" s="9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2" customHeight="1">
      <c r="A72" s="16"/>
      <c r="B72" s="171"/>
      <c r="C72" s="88" t="s">
        <v>712</v>
      </c>
      <c r="D72" s="74">
        <f>INDEX('Liste des communes'!B2:C3355,'Liste des communes'!E1,1)</f>
        <v>2548.2270000000003</v>
      </c>
      <c r="E72" s="9"/>
      <c r="F72" s="100" t="s">
        <v>716</v>
      </c>
      <c r="H72" s="90"/>
      <c r="I72" s="90"/>
      <c r="J72" s="9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12" customHeight="1">
      <c r="A73" s="16"/>
      <c r="B73" s="168"/>
      <c r="C73" s="88" t="s">
        <v>713</v>
      </c>
      <c r="D73" s="106">
        <f>15-D72/D74</f>
        <v>4.470136363636362</v>
      </c>
      <c r="E73" s="9" t="s">
        <v>48</v>
      </c>
      <c r="F73" s="100" t="s">
        <v>710</v>
      </c>
      <c r="H73" s="10"/>
      <c r="I73" s="10"/>
      <c r="J73" s="9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12" customHeight="1">
      <c r="A74" s="16"/>
      <c r="B74" s="172"/>
      <c r="C74" s="9" t="s">
        <v>47</v>
      </c>
      <c r="D74" s="70">
        <v>242</v>
      </c>
      <c r="E74" s="9" t="s">
        <v>49</v>
      </c>
      <c r="F74" s="16" t="s">
        <v>711</v>
      </c>
      <c r="G74" s="10"/>
      <c r="H74" s="10"/>
      <c r="I74" s="10"/>
      <c r="J74" s="9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12" customHeight="1">
      <c r="A77" s="16"/>
      <c r="B77" s="170" t="s">
        <v>8</v>
      </c>
      <c r="C77" s="102" t="s">
        <v>50</v>
      </c>
      <c r="D77" s="16"/>
      <c r="E77" s="16"/>
      <c r="F77" s="72" t="s">
        <v>718</v>
      </c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12.75">
      <c r="A78" s="16"/>
      <c r="B78" s="168"/>
      <c r="F78" s="71" t="s">
        <v>56</v>
      </c>
      <c r="G78" s="68" t="s">
        <v>53</v>
      </c>
      <c r="H78" s="68" t="s">
        <v>55</v>
      </c>
      <c r="I78" s="68" t="s">
        <v>57</v>
      </c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12.75">
      <c r="A79" s="16"/>
      <c r="B79" s="168"/>
      <c r="C79" s="9" t="s">
        <v>52</v>
      </c>
      <c r="D79" s="47">
        <v>21</v>
      </c>
      <c r="E79" s="88" t="s">
        <v>724</v>
      </c>
      <c r="F79" s="68" t="s">
        <v>60</v>
      </c>
      <c r="G79" s="68" t="s">
        <v>58</v>
      </c>
      <c r="H79" s="68" t="s">
        <v>59</v>
      </c>
      <c r="I79" s="68" t="s">
        <v>59</v>
      </c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12.75">
      <c r="A80" s="16"/>
      <c r="B80" s="169"/>
      <c r="C80" s="9" t="s">
        <v>51</v>
      </c>
      <c r="D80" s="47">
        <v>3</v>
      </c>
      <c r="E80" s="88" t="s">
        <v>728</v>
      </c>
      <c r="F80" s="104" t="s">
        <v>729</v>
      </c>
      <c r="G80" s="104" t="s">
        <v>730</v>
      </c>
      <c r="H80" s="104" t="s">
        <v>731</v>
      </c>
      <c r="I80" s="104" t="s">
        <v>732</v>
      </c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12.75">
      <c r="A81" s="16"/>
      <c r="B81" s="169"/>
      <c r="C81" s="88" t="s">
        <v>717</v>
      </c>
      <c r="D81" s="47">
        <v>4</v>
      </c>
      <c r="E81" s="88" t="s">
        <v>728</v>
      </c>
      <c r="F81" s="104" t="s">
        <v>730</v>
      </c>
      <c r="G81" s="104" t="s">
        <v>733</v>
      </c>
      <c r="H81" s="104" t="s">
        <v>730</v>
      </c>
      <c r="I81" s="104" t="s">
        <v>730</v>
      </c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12.75">
      <c r="A82" s="16"/>
      <c r="B82" s="95"/>
      <c r="C82" s="9" t="s">
        <v>54</v>
      </c>
      <c r="D82" s="70">
        <f>+D79-D80-D81</f>
        <v>14</v>
      </c>
      <c r="E82" s="9" t="s">
        <v>48</v>
      </c>
      <c r="F82" s="101" t="s">
        <v>734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13.5" customHeight="1">
      <c r="A83" s="16"/>
      <c r="B83" s="16"/>
      <c r="C83" s="16"/>
      <c r="D83" s="16"/>
      <c r="E83" s="16"/>
      <c r="F83" s="99" t="s">
        <v>727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13.5" customHeight="1">
      <c r="A84" s="16"/>
      <c r="B84" s="16"/>
      <c r="C84" s="16"/>
      <c r="D84" s="16"/>
      <c r="E84" s="16"/>
      <c r="F84" s="9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13.5" customHeight="1">
      <c r="A85" s="16"/>
      <c r="B85" s="166" t="s">
        <v>9</v>
      </c>
      <c r="C85" s="102" t="s">
        <v>2928</v>
      </c>
      <c r="D85" s="16"/>
      <c r="E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13.5" customHeight="1">
      <c r="A86" s="16"/>
      <c r="B86" s="167"/>
      <c r="C86" s="72"/>
      <c r="D86" s="16"/>
      <c r="E86" s="16"/>
      <c r="F86" s="176" t="s">
        <v>2930</v>
      </c>
      <c r="G86" s="68" t="s">
        <v>63</v>
      </c>
      <c r="H86" s="177" t="s">
        <v>2931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13.5" customHeight="1">
      <c r="A87" s="16"/>
      <c r="B87" s="168"/>
      <c r="C87" s="88" t="s">
        <v>2929</v>
      </c>
      <c r="D87" s="47">
        <v>0.1</v>
      </c>
      <c r="E87" s="88" t="s">
        <v>725</v>
      </c>
      <c r="F87" s="68">
        <f>0.6/20</f>
        <v>0.03</v>
      </c>
      <c r="G87" s="178">
        <f>AVERAGE(F87,H87)</f>
        <v>0.16499999999999998</v>
      </c>
      <c r="H87" s="178">
        <f>6/20</f>
        <v>0.3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13.5" customHeight="1">
      <c r="A88" s="16"/>
      <c r="B88" s="168"/>
      <c r="C88" s="88" t="s">
        <v>2932</v>
      </c>
      <c r="D88" s="47">
        <v>0.45</v>
      </c>
      <c r="E88" s="88" t="s">
        <v>725</v>
      </c>
      <c r="F88" s="99" t="s">
        <v>2933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3.5" customHeight="1">
      <c r="A89" s="16"/>
      <c r="B89" s="173"/>
      <c r="C89" s="88" t="s">
        <v>2926</v>
      </c>
      <c r="D89" s="47">
        <v>80</v>
      </c>
      <c r="E89" s="88" t="s">
        <v>2927</v>
      </c>
      <c r="F89" s="99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13.5" customHeight="1">
      <c r="A90" s="16"/>
      <c r="B90" s="175"/>
      <c r="C90" s="9"/>
      <c r="D90" s="9"/>
      <c r="E90" s="16"/>
      <c r="F90" s="99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12.75">
      <c r="A91" s="16"/>
      <c r="B91" s="16"/>
      <c r="C91" s="16"/>
      <c r="D91" s="16"/>
      <c r="E91" s="16"/>
      <c r="F91" s="16"/>
      <c r="G91" s="9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2.75">
      <c r="A92" s="16"/>
      <c r="B92" s="166" t="s">
        <v>9</v>
      </c>
      <c r="C92" s="102" t="s">
        <v>64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12.75">
      <c r="A93" s="16"/>
      <c r="B93" s="168"/>
      <c r="C93" s="9" t="s">
        <v>65</v>
      </c>
      <c r="D93" s="74">
        <f>0.34*(D87+D88)*G54*(D79-D71)/1000</f>
        <v>0</v>
      </c>
      <c r="E93" s="16" t="s">
        <v>2898</v>
      </c>
      <c r="F93" s="88" t="s">
        <v>714</v>
      </c>
      <c r="H93" s="16"/>
      <c r="I93" s="16"/>
      <c r="J93" s="16"/>
      <c r="K93" s="9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12.75">
      <c r="A94" s="16"/>
      <c r="B94" s="168"/>
      <c r="C94" s="9" t="s">
        <v>67</v>
      </c>
      <c r="D94" s="74">
        <f>+G52*(D79-D71)/1000</f>
        <v>0</v>
      </c>
      <c r="E94" s="16" t="s">
        <v>66</v>
      </c>
      <c r="F94" s="88" t="s">
        <v>2934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12.75">
      <c r="A95" s="16"/>
      <c r="B95" s="173"/>
      <c r="C95" s="9" t="s">
        <v>111</v>
      </c>
      <c r="D95" s="74">
        <f>(+D94+D93)</f>
        <v>0</v>
      </c>
      <c r="E95" s="16" t="s">
        <v>2898</v>
      </c>
      <c r="F95" s="9" t="s">
        <v>690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12.75">
      <c r="A96" s="16"/>
      <c r="B96" s="16"/>
      <c r="C96" s="16"/>
      <c r="D96" s="16"/>
      <c r="E96" s="16"/>
      <c r="F96" s="9" t="s">
        <v>691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12.75">
      <c r="A97" s="16"/>
      <c r="B97" s="16"/>
      <c r="C97" s="16"/>
      <c r="D97" s="16"/>
      <c r="E97" s="16"/>
      <c r="F97" s="9" t="s">
        <v>692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12.75">
      <c r="A98" s="16"/>
      <c r="B98" s="166" t="s">
        <v>10</v>
      </c>
      <c r="C98" s="102" t="s">
        <v>69</v>
      </c>
      <c r="D98" s="16"/>
      <c r="E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s="32" customFormat="1" ht="12.75">
      <c r="A99" s="16"/>
      <c r="B99" s="167"/>
      <c r="E99" s="16"/>
      <c r="F99" s="103" t="s">
        <v>721</v>
      </c>
      <c r="G99" s="104" t="s">
        <v>63</v>
      </c>
      <c r="H99" s="103" t="s">
        <v>722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12.75">
      <c r="A100" s="16"/>
      <c r="B100" s="168"/>
      <c r="C100" s="88" t="s">
        <v>720</v>
      </c>
      <c r="D100" s="47">
        <v>0.75</v>
      </c>
      <c r="E100" s="88" t="s">
        <v>723</v>
      </c>
      <c r="F100" s="104">
        <v>0.65</v>
      </c>
      <c r="G100" s="104">
        <v>0.75</v>
      </c>
      <c r="H100" s="104">
        <v>0.85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12.75">
      <c r="A101" s="16"/>
      <c r="B101" s="92"/>
      <c r="C101" s="9"/>
      <c r="D101" s="91"/>
      <c r="E101" s="9"/>
      <c r="F101" s="9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12.75">
      <c r="A102" s="16"/>
      <c r="B102" s="92"/>
      <c r="D102" s="16"/>
      <c r="E102" s="16"/>
      <c r="F102" s="10" t="s">
        <v>75</v>
      </c>
      <c r="H102" s="10" t="s">
        <v>77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12.75">
      <c r="A103" s="16"/>
      <c r="B103" s="92"/>
      <c r="C103" s="14" t="s">
        <v>70</v>
      </c>
      <c r="D103" s="74">
        <f>+I26*(D$82-D$73)*D$74*24/(1000)</f>
        <v>0</v>
      </c>
      <c r="E103" s="16" t="s">
        <v>73</v>
      </c>
      <c r="F103" s="77">
        <f aca="true" t="shared" si="1" ref="F103:F108">+IF(D$110=0,"",D103/D$110)</f>
      </c>
      <c r="G103" s="16"/>
      <c r="H103" s="74">
        <f aca="true" t="shared" si="2" ref="H103:H108">+D103/10</f>
        <v>0</v>
      </c>
      <c r="I103" s="9" t="s">
        <v>76</v>
      </c>
      <c r="J103" s="16"/>
      <c r="K103" s="16"/>
      <c r="M103" s="78">
        <f aca="true" t="shared" si="3" ref="M103:M108">+F103</f>
      </c>
      <c r="P103" s="16"/>
      <c r="Q103" s="16"/>
      <c r="R103" s="16"/>
      <c r="S103" s="16"/>
      <c r="T103" s="16" t="str">
        <f>+C103</f>
        <v>Toiture 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12.75">
      <c r="A104" s="16"/>
      <c r="B104" s="92"/>
      <c r="C104" s="14" t="s">
        <v>79</v>
      </c>
      <c r="D104" s="74">
        <f>+(I22+I36+I38+I40)*(D$82-D$73)*D$74*24/(1000)</f>
        <v>0</v>
      </c>
      <c r="E104" s="16" t="s">
        <v>73</v>
      </c>
      <c r="F104" s="77">
        <f t="shared" si="1"/>
      </c>
      <c r="G104" s="16"/>
      <c r="H104" s="74">
        <f t="shared" si="2"/>
        <v>0</v>
      </c>
      <c r="I104" s="9" t="s">
        <v>76</v>
      </c>
      <c r="J104" s="16"/>
      <c r="K104" s="16"/>
      <c r="M104" s="78">
        <f t="shared" si="3"/>
      </c>
      <c r="P104" s="16"/>
      <c r="Q104" s="16"/>
      <c r="R104" s="16"/>
      <c r="S104" s="16"/>
      <c r="T104" s="16" t="str">
        <f>+C104</f>
        <v>Murs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12.75">
      <c r="A105" s="16"/>
      <c r="B105" s="92"/>
      <c r="C105" s="14" t="s">
        <v>78</v>
      </c>
      <c r="D105" s="74">
        <f>+(I17+I20)*(D$82-D$73)*D$74*24/(1000)</f>
        <v>0</v>
      </c>
      <c r="E105" s="16" t="s">
        <v>73</v>
      </c>
      <c r="F105" s="77">
        <f t="shared" si="1"/>
      </c>
      <c r="G105" s="16"/>
      <c r="H105" s="74">
        <f t="shared" si="2"/>
        <v>0</v>
      </c>
      <c r="I105" s="9" t="s">
        <v>76</v>
      </c>
      <c r="J105" s="16"/>
      <c r="K105" s="16"/>
      <c r="M105" s="78">
        <f t="shared" si="3"/>
      </c>
      <c r="P105" s="16"/>
      <c r="Q105" s="16"/>
      <c r="R105" s="16"/>
      <c r="S105" s="16"/>
      <c r="T105" s="16" t="s">
        <v>78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12.75">
      <c r="A106" s="16"/>
      <c r="B106" s="92"/>
      <c r="C106" s="14" t="s">
        <v>71</v>
      </c>
      <c r="D106" s="74">
        <f>+(I28+I30+I32+I34)*(D$82-D$73)*D$74*24/(1000)</f>
        <v>0</v>
      </c>
      <c r="E106" s="16" t="s">
        <v>73</v>
      </c>
      <c r="F106" s="77">
        <f t="shared" si="1"/>
      </c>
      <c r="G106" s="16"/>
      <c r="H106" s="74">
        <f t="shared" si="2"/>
        <v>0</v>
      </c>
      <c r="I106" s="9" t="s">
        <v>76</v>
      </c>
      <c r="J106" s="16"/>
      <c r="K106" s="16"/>
      <c r="M106" s="78">
        <f t="shared" si="3"/>
      </c>
      <c r="P106" s="16"/>
      <c r="Q106" s="16"/>
      <c r="R106" s="16"/>
      <c r="S106" s="16"/>
      <c r="T106" s="16" t="str">
        <f>+C106</f>
        <v>Planchers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12.75">
      <c r="A107" s="16"/>
      <c r="B107" s="92"/>
      <c r="C107" s="14" t="s">
        <v>61</v>
      </c>
      <c r="D107" s="74">
        <f>+(0.34*G54*(D87+D88*(1-D89/100)))*(D$82-D$73)*D$74*24/(1000)</f>
        <v>0</v>
      </c>
      <c r="E107" s="16" t="s">
        <v>73</v>
      </c>
      <c r="F107" s="77">
        <f t="shared" si="1"/>
      </c>
      <c r="G107" s="16"/>
      <c r="H107" s="74">
        <f t="shared" si="2"/>
        <v>0</v>
      </c>
      <c r="I107" s="9" t="s">
        <v>76</v>
      </c>
      <c r="J107" s="16"/>
      <c r="K107" s="16"/>
      <c r="M107" s="78">
        <f t="shared" si="3"/>
      </c>
      <c r="P107" s="16"/>
      <c r="Q107" s="16"/>
      <c r="R107" s="16"/>
      <c r="S107" s="16"/>
      <c r="T107" s="16" t="str">
        <f>+C107</f>
        <v>Ventilation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12.75">
      <c r="A108" s="16"/>
      <c r="B108" s="92"/>
      <c r="C108" s="14" t="s">
        <v>72</v>
      </c>
      <c r="D108" s="74">
        <f>+SUM(D103:D107)*(1/D100-1)</f>
        <v>0</v>
      </c>
      <c r="E108" s="16" t="s">
        <v>73</v>
      </c>
      <c r="F108" s="77">
        <f t="shared" si="1"/>
      </c>
      <c r="G108" s="16"/>
      <c r="H108" s="74">
        <f t="shared" si="2"/>
        <v>0</v>
      </c>
      <c r="I108" s="9" t="s">
        <v>76</v>
      </c>
      <c r="J108" s="16"/>
      <c r="K108" s="16"/>
      <c r="M108" s="78">
        <f t="shared" si="3"/>
      </c>
      <c r="P108" s="16"/>
      <c r="Q108" s="16"/>
      <c r="R108" s="16"/>
      <c r="S108" s="16"/>
      <c r="T108" s="16" t="s">
        <v>80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12.75">
      <c r="A109" s="16"/>
      <c r="B109" s="92"/>
      <c r="C109" s="16"/>
      <c r="D109" s="76"/>
      <c r="E109" s="16"/>
      <c r="F109" s="78"/>
      <c r="G109" s="16"/>
      <c r="H109" s="7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2.75">
      <c r="A110" s="16"/>
      <c r="B110" s="75"/>
      <c r="C110" s="73" t="s">
        <v>74</v>
      </c>
      <c r="D110" s="74">
        <f>+SUM(D103:D108)</f>
        <v>0</v>
      </c>
      <c r="E110" s="16" t="s">
        <v>73</v>
      </c>
      <c r="F110" s="77">
        <f>+SUM(F103:F108)</f>
        <v>0</v>
      </c>
      <c r="G110" s="16"/>
      <c r="H110" s="74">
        <f>+SUM(H103:H108)</f>
        <v>0</v>
      </c>
      <c r="I110" s="9" t="s">
        <v>76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30" spans="3:5" ht="12.75">
      <c r="C130" s="85" t="s">
        <v>685</v>
      </c>
      <c r="E130" s="86" t="s">
        <v>686</v>
      </c>
    </row>
    <row r="131" spans="3:5" ht="12.75">
      <c r="C131" s="87" t="s">
        <v>687</v>
      </c>
      <c r="E131" s="86" t="s">
        <v>688</v>
      </c>
    </row>
  </sheetData>
  <sheetProtection/>
  <mergeCells count="82">
    <mergeCell ref="G56:H56"/>
    <mergeCell ref="D58:F58"/>
    <mergeCell ref="D57:F57"/>
    <mergeCell ref="G57:H57"/>
    <mergeCell ref="G58:H58"/>
    <mergeCell ref="B98:B100"/>
    <mergeCell ref="B65:B74"/>
    <mergeCell ref="B77:B81"/>
    <mergeCell ref="B92:B95"/>
    <mergeCell ref="B85:B89"/>
    <mergeCell ref="G52:H52"/>
    <mergeCell ref="G53:H53"/>
    <mergeCell ref="G54:H54"/>
    <mergeCell ref="G55:H55"/>
    <mergeCell ref="B56:B58"/>
    <mergeCell ref="C56:C58"/>
    <mergeCell ref="D52:F52"/>
    <mergeCell ref="D53:F53"/>
    <mergeCell ref="D54:F54"/>
    <mergeCell ref="D55:F55"/>
    <mergeCell ref="G46:H46"/>
    <mergeCell ref="B47:B50"/>
    <mergeCell ref="C47:C50"/>
    <mergeCell ref="G47:H50"/>
    <mergeCell ref="I36:I37"/>
    <mergeCell ref="I34:I35"/>
    <mergeCell ref="H36:H37"/>
    <mergeCell ref="G36:G37"/>
    <mergeCell ref="G34:G35"/>
    <mergeCell ref="H34:H35"/>
    <mergeCell ref="G32:G33"/>
    <mergeCell ref="I28:I29"/>
    <mergeCell ref="G40:G43"/>
    <mergeCell ref="I32:I33"/>
    <mergeCell ref="I30:I31"/>
    <mergeCell ref="G28:G29"/>
    <mergeCell ref="H28:H29"/>
    <mergeCell ref="H30:H31"/>
    <mergeCell ref="G30:G31"/>
    <mergeCell ref="H32:H33"/>
    <mergeCell ref="B28:B29"/>
    <mergeCell ref="B30:B31"/>
    <mergeCell ref="B32:B33"/>
    <mergeCell ref="B34:B35"/>
    <mergeCell ref="B36:B37"/>
    <mergeCell ref="C36:C37"/>
    <mergeCell ref="C34:C35"/>
    <mergeCell ref="C32:C33"/>
    <mergeCell ref="C30:C31"/>
    <mergeCell ref="C28:C29"/>
    <mergeCell ref="B40:B43"/>
    <mergeCell ref="C40:C43"/>
    <mergeCell ref="H40:H43"/>
    <mergeCell ref="I40:I43"/>
    <mergeCell ref="B38:B39"/>
    <mergeCell ref="C38:C39"/>
    <mergeCell ref="G38:G39"/>
    <mergeCell ref="H38:H39"/>
    <mergeCell ref="I38:I39"/>
    <mergeCell ref="I26:I27"/>
    <mergeCell ref="B22:B25"/>
    <mergeCell ref="C22:C25"/>
    <mergeCell ref="G22:G25"/>
    <mergeCell ref="B26:B27"/>
    <mergeCell ref="C26:C27"/>
    <mergeCell ref="G26:G27"/>
    <mergeCell ref="H26:H27"/>
    <mergeCell ref="H22:H25"/>
    <mergeCell ref="C20:C21"/>
    <mergeCell ref="B17:B19"/>
    <mergeCell ref="I22:I25"/>
    <mergeCell ref="G20:G21"/>
    <mergeCell ref="B20:B21"/>
    <mergeCell ref="I20:I21"/>
    <mergeCell ref="H20:H21"/>
    <mergeCell ref="H14:I14"/>
    <mergeCell ref="B13:B14"/>
    <mergeCell ref="C17:C19"/>
    <mergeCell ref="H17:H19"/>
    <mergeCell ref="G17:G19"/>
    <mergeCell ref="D14:G14"/>
    <mergeCell ref="I17:I19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D56"/>
  <sheetViews>
    <sheetView showGridLines="0" zoomScalePageLayoutView="0" workbookViewId="0" topLeftCell="A1">
      <selection activeCell="B53" sqref="B53"/>
    </sheetView>
  </sheetViews>
  <sheetFormatPr defaultColWidth="11.421875" defaultRowHeight="12.75"/>
  <cols>
    <col min="1" max="1" width="4.8515625" style="0" customWidth="1"/>
    <col min="2" max="2" width="47.28125" style="0" customWidth="1"/>
    <col min="3" max="3" width="18.28125" style="0" customWidth="1"/>
  </cols>
  <sheetData>
    <row r="3" ht="12.75">
      <c r="B3" t="s">
        <v>107</v>
      </c>
    </row>
    <row r="4" ht="12.75">
      <c r="B4" t="s">
        <v>108</v>
      </c>
    </row>
    <row r="8" spans="2:3" ht="12.75">
      <c r="B8" s="83" t="s">
        <v>106</v>
      </c>
      <c r="C8" s="84" t="s">
        <v>110</v>
      </c>
    </row>
    <row r="10" spans="2:4" ht="12.75">
      <c r="B10" t="s">
        <v>91</v>
      </c>
      <c r="C10" s="81">
        <v>6</v>
      </c>
      <c r="D10" t="s">
        <v>105</v>
      </c>
    </row>
    <row r="11" spans="2:4" ht="12.75">
      <c r="B11" t="s">
        <v>92</v>
      </c>
      <c r="C11" s="81">
        <v>3</v>
      </c>
      <c r="D11" t="s">
        <v>105</v>
      </c>
    </row>
    <row r="12" spans="2:4" ht="12.75">
      <c r="B12" t="s">
        <v>93</v>
      </c>
      <c r="C12" s="81">
        <v>1.5</v>
      </c>
      <c r="D12" t="s">
        <v>105</v>
      </c>
    </row>
    <row r="13" spans="2:4" ht="12.75">
      <c r="B13" s="97" t="s">
        <v>2911</v>
      </c>
      <c r="C13" s="81">
        <v>0.8</v>
      </c>
      <c r="D13" t="s">
        <v>105</v>
      </c>
    </row>
    <row r="14" ht="12.75">
      <c r="C14" s="82"/>
    </row>
    <row r="15" spans="2:4" ht="12.75">
      <c r="B15" t="s">
        <v>94</v>
      </c>
      <c r="C15" s="81">
        <v>2.5</v>
      </c>
      <c r="D15" t="s">
        <v>105</v>
      </c>
    </row>
    <row r="16" spans="2:4" ht="12.75">
      <c r="B16" t="s">
        <v>95</v>
      </c>
      <c r="C16" s="81">
        <v>1.5</v>
      </c>
      <c r="D16" t="s">
        <v>105</v>
      </c>
    </row>
    <row r="17" ht="12.75">
      <c r="C17" s="82"/>
    </row>
    <row r="18" spans="2:4" ht="12.75">
      <c r="B18" t="s">
        <v>81</v>
      </c>
      <c r="C18" s="81">
        <v>2.2</v>
      </c>
      <c r="D18" t="s">
        <v>105</v>
      </c>
    </row>
    <row r="19" spans="2:4" ht="12.75">
      <c r="B19" t="s">
        <v>82</v>
      </c>
      <c r="C19" s="81">
        <v>1.8</v>
      </c>
      <c r="D19" t="s">
        <v>105</v>
      </c>
    </row>
    <row r="20" spans="2:4" ht="12.75">
      <c r="B20" t="s">
        <v>101</v>
      </c>
      <c r="C20" s="81">
        <v>1.7</v>
      </c>
      <c r="D20" t="s">
        <v>105</v>
      </c>
    </row>
    <row r="21" spans="2:4" ht="12.75">
      <c r="B21" s="97" t="s">
        <v>2913</v>
      </c>
      <c r="C21" s="81">
        <v>0.45</v>
      </c>
      <c r="D21" t="s">
        <v>105</v>
      </c>
    </row>
    <row r="22" spans="2:4" ht="12.75">
      <c r="B22" t="s">
        <v>83</v>
      </c>
      <c r="C22" s="81">
        <v>1.8</v>
      </c>
      <c r="D22" t="s">
        <v>105</v>
      </c>
    </row>
    <row r="23" spans="2:4" ht="12.75">
      <c r="B23" s="97" t="s">
        <v>2912</v>
      </c>
      <c r="C23" s="81">
        <v>0.5</v>
      </c>
      <c r="D23" t="s">
        <v>105</v>
      </c>
    </row>
    <row r="24" spans="2:4" ht="12.75">
      <c r="B24" t="s">
        <v>84</v>
      </c>
      <c r="C24" s="81">
        <f>ROUND(1/(0.17+0.3/3.49),1)</f>
        <v>3.9</v>
      </c>
      <c r="D24" t="s">
        <v>105</v>
      </c>
    </row>
    <row r="25" spans="2:4" ht="12.75">
      <c r="B25" t="s">
        <v>85</v>
      </c>
      <c r="C25" s="81">
        <f>ROUND(1/(0.17+0.4/3.49),1)</f>
        <v>3.5</v>
      </c>
      <c r="D25" t="s">
        <v>105</v>
      </c>
    </row>
    <row r="26" spans="2:4" ht="12.75">
      <c r="B26" t="s">
        <v>86</v>
      </c>
      <c r="C26" s="81">
        <f>ROUND(1/(0.17+0.5/3.49),1)</f>
        <v>3.2</v>
      </c>
      <c r="D26" t="s">
        <v>105</v>
      </c>
    </row>
    <row r="27" spans="2:4" ht="12.75">
      <c r="B27" t="s">
        <v>87</v>
      </c>
      <c r="C27" s="81">
        <f>ROUND(1/(0.17+0.6/3.49),1)</f>
        <v>2.9</v>
      </c>
      <c r="D27" t="s">
        <v>105</v>
      </c>
    </row>
    <row r="28" spans="2:4" ht="12.75">
      <c r="B28" t="s">
        <v>102</v>
      </c>
      <c r="C28" s="81">
        <f>ROUND(1/(0.17+0.25/0.19),1)</f>
        <v>0.7</v>
      </c>
      <c r="D28" t="s">
        <v>105</v>
      </c>
    </row>
    <row r="29" spans="2:4" ht="12.75">
      <c r="B29" t="s">
        <v>103</v>
      </c>
      <c r="C29" s="81">
        <f>ROUND(1/(0.17+0.3/0.19),1)</f>
        <v>0.6</v>
      </c>
      <c r="D29" t="s">
        <v>105</v>
      </c>
    </row>
    <row r="30" spans="2:4" ht="12.75">
      <c r="B30" t="s">
        <v>104</v>
      </c>
      <c r="C30" s="81">
        <f>ROUND(1/(0.17+0.35/0.19),1)</f>
        <v>0.5</v>
      </c>
      <c r="D30" t="s">
        <v>105</v>
      </c>
    </row>
    <row r="31" spans="2:4" ht="12.75">
      <c r="B31" s="97" t="s">
        <v>2914</v>
      </c>
      <c r="C31" s="81">
        <v>0.24</v>
      </c>
      <c r="D31" t="s">
        <v>105</v>
      </c>
    </row>
    <row r="32" spans="2:4" ht="12.75">
      <c r="B32" s="97" t="s">
        <v>2915</v>
      </c>
      <c r="C32" s="81">
        <v>0.15</v>
      </c>
      <c r="D32" t="s">
        <v>105</v>
      </c>
    </row>
    <row r="33" ht="12.75">
      <c r="C33" s="82"/>
    </row>
    <row r="34" spans="2:4" ht="12.75">
      <c r="B34" t="s">
        <v>88</v>
      </c>
      <c r="C34" s="81">
        <v>2.8</v>
      </c>
      <c r="D34" t="s">
        <v>105</v>
      </c>
    </row>
    <row r="35" spans="2:4" ht="12.75">
      <c r="B35" s="97" t="s">
        <v>2916</v>
      </c>
      <c r="C35" s="81">
        <v>0.45</v>
      </c>
      <c r="D35" t="s">
        <v>105</v>
      </c>
    </row>
    <row r="36" spans="2:4" ht="12.75">
      <c r="B36" t="s">
        <v>96</v>
      </c>
      <c r="C36" s="81">
        <v>0.6</v>
      </c>
      <c r="D36" t="s">
        <v>105</v>
      </c>
    </row>
    <row r="37" spans="2:4" ht="12.75">
      <c r="B37" t="s">
        <v>97</v>
      </c>
      <c r="C37" s="81">
        <v>0.45</v>
      </c>
      <c r="D37" t="s">
        <v>105</v>
      </c>
    </row>
    <row r="38" spans="2:4" ht="12.75">
      <c r="B38" t="s">
        <v>98</v>
      </c>
      <c r="C38" s="81">
        <v>0.37</v>
      </c>
      <c r="D38" t="s">
        <v>105</v>
      </c>
    </row>
    <row r="39" spans="2:4" ht="12.75">
      <c r="B39" s="97" t="s">
        <v>2919</v>
      </c>
      <c r="C39" s="81">
        <v>0.24</v>
      </c>
      <c r="D39" t="s">
        <v>105</v>
      </c>
    </row>
    <row r="40" spans="2:4" ht="12.75">
      <c r="B40" s="97" t="s">
        <v>2920</v>
      </c>
      <c r="C40" s="174">
        <v>0.1</v>
      </c>
      <c r="D40" t="s">
        <v>105</v>
      </c>
    </row>
    <row r="41" spans="2:4" ht="12.75">
      <c r="B41" t="s">
        <v>99</v>
      </c>
      <c r="C41" s="81">
        <v>1.7</v>
      </c>
      <c r="D41" t="s">
        <v>105</v>
      </c>
    </row>
    <row r="42" spans="2:4" ht="12.75">
      <c r="B42" s="97" t="s">
        <v>2917</v>
      </c>
      <c r="C42" s="81">
        <v>0.4</v>
      </c>
      <c r="D42" t="s">
        <v>105</v>
      </c>
    </row>
    <row r="43" spans="2:4" ht="12.75">
      <c r="B43" t="s">
        <v>100</v>
      </c>
      <c r="C43" s="81">
        <v>2.6</v>
      </c>
      <c r="D43" t="s">
        <v>105</v>
      </c>
    </row>
    <row r="44" spans="2:4" ht="12.75">
      <c r="B44" s="97" t="s">
        <v>2918</v>
      </c>
      <c r="C44" s="81">
        <v>0.4</v>
      </c>
      <c r="D44" t="s">
        <v>105</v>
      </c>
    </row>
    <row r="45" ht="12.75">
      <c r="C45" s="82"/>
    </row>
    <row r="46" spans="2:4" ht="12.75">
      <c r="B46" t="s">
        <v>90</v>
      </c>
      <c r="C46" s="81">
        <v>2</v>
      </c>
      <c r="D46" t="s">
        <v>105</v>
      </c>
    </row>
    <row r="47" spans="2:4" ht="12.75">
      <c r="B47" t="s">
        <v>89</v>
      </c>
      <c r="C47" s="81">
        <v>3.2</v>
      </c>
      <c r="D47" t="s">
        <v>105</v>
      </c>
    </row>
    <row r="48" spans="2:4" ht="12.75">
      <c r="B48" s="97" t="s">
        <v>2922</v>
      </c>
      <c r="C48" s="81">
        <v>0.7</v>
      </c>
      <c r="D48" t="s">
        <v>105</v>
      </c>
    </row>
    <row r="49" spans="2:4" ht="12.75">
      <c r="B49" s="97" t="s">
        <v>2921</v>
      </c>
      <c r="C49" s="81">
        <v>0.9</v>
      </c>
      <c r="D49" t="s">
        <v>105</v>
      </c>
    </row>
    <row r="50" spans="2:4" ht="12.75">
      <c r="B50" s="16" t="s">
        <v>2923</v>
      </c>
      <c r="C50" s="81">
        <v>0.3</v>
      </c>
      <c r="D50" t="s">
        <v>105</v>
      </c>
    </row>
    <row r="51" spans="2:4" ht="12.75">
      <c r="B51" s="16" t="s">
        <v>2924</v>
      </c>
      <c r="C51" s="81">
        <v>0.3</v>
      </c>
      <c r="D51" t="s">
        <v>105</v>
      </c>
    </row>
    <row r="52" spans="2:4" ht="12.75">
      <c r="B52" s="16" t="s">
        <v>2925</v>
      </c>
      <c r="C52" s="81">
        <v>0.15</v>
      </c>
      <c r="D52" t="s">
        <v>105</v>
      </c>
    </row>
    <row r="55" ht="12.75">
      <c r="C55" s="86" t="s">
        <v>686</v>
      </c>
    </row>
    <row r="56" ht="12.75">
      <c r="C56" s="86" t="s">
        <v>688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5572"/>
  <sheetViews>
    <sheetView zoomScalePageLayoutView="0" workbookViewId="0" topLeftCell="A1">
      <selection activeCell="A374" sqref="A374:IV374"/>
    </sheetView>
  </sheetViews>
  <sheetFormatPr defaultColWidth="11.421875" defaultRowHeight="12.75"/>
  <cols>
    <col min="8" max="8" width="11.421875" style="105" customWidth="1"/>
  </cols>
  <sheetData>
    <row r="1" spans="1:5" ht="12.75">
      <c r="A1" t="s">
        <v>112</v>
      </c>
      <c r="B1" s="89" t="s">
        <v>113</v>
      </c>
      <c r="D1" t="s">
        <v>689</v>
      </c>
      <c r="E1">
        <v>72</v>
      </c>
    </row>
    <row r="2" spans="1:3" ht="12.75">
      <c r="A2" t="s">
        <v>735</v>
      </c>
      <c r="B2" s="105">
        <v>2087</v>
      </c>
      <c r="C2">
        <v>-8</v>
      </c>
    </row>
    <row r="3" spans="1:3" ht="12.75">
      <c r="A3" t="s">
        <v>736</v>
      </c>
      <c r="B3" s="105">
        <v>1988.9109999999998</v>
      </c>
      <c r="C3">
        <v>-8</v>
      </c>
    </row>
    <row r="4" spans="1:3" ht="12.75">
      <c r="A4" t="s">
        <v>114</v>
      </c>
      <c r="B4" s="105">
        <v>2087</v>
      </c>
      <c r="C4">
        <v>-8</v>
      </c>
    </row>
    <row r="5" spans="1:3" ht="12.75">
      <c r="A5" t="s">
        <v>114</v>
      </c>
      <c r="B5" s="105">
        <v>2087</v>
      </c>
      <c r="C5">
        <v>-8</v>
      </c>
    </row>
    <row r="6" spans="1:3" ht="12.75">
      <c r="A6" t="s">
        <v>115</v>
      </c>
      <c r="B6" s="105">
        <v>1988.9109999999998</v>
      </c>
      <c r="C6">
        <v>-8</v>
      </c>
    </row>
    <row r="7" spans="1:3" ht="12.75">
      <c r="A7" t="s">
        <v>116</v>
      </c>
      <c r="B7" s="105">
        <v>2087</v>
      </c>
      <c r="C7">
        <v>-8</v>
      </c>
    </row>
    <row r="8" spans="1:3" ht="12.75">
      <c r="A8" t="s">
        <v>737</v>
      </c>
      <c r="B8" s="105">
        <v>1988.9109999999998</v>
      </c>
      <c r="C8">
        <v>-8</v>
      </c>
    </row>
    <row r="9" spans="1:3" ht="12.75">
      <c r="A9" t="s">
        <v>738</v>
      </c>
      <c r="B9" s="105">
        <v>1988.9109999999998</v>
      </c>
      <c r="C9">
        <v>-8</v>
      </c>
    </row>
    <row r="10" spans="1:3" ht="12.75">
      <c r="A10" t="s">
        <v>117</v>
      </c>
      <c r="B10" s="105">
        <v>1988.9109999999998</v>
      </c>
      <c r="C10">
        <v>-8</v>
      </c>
    </row>
    <row r="11" spans="1:3" ht="12.75">
      <c r="A11" t="s">
        <v>739</v>
      </c>
      <c r="B11" s="105">
        <v>2281.091</v>
      </c>
      <c r="C11">
        <v>-10</v>
      </c>
    </row>
    <row r="12" spans="1:3" ht="12.75">
      <c r="A12" t="s">
        <v>740</v>
      </c>
      <c r="B12" s="105">
        <v>2087</v>
      </c>
      <c r="C12">
        <v>-9</v>
      </c>
    </row>
    <row r="13" spans="1:3" ht="12.75">
      <c r="A13" t="s">
        <v>741</v>
      </c>
      <c r="B13" s="105">
        <v>2185.089</v>
      </c>
      <c r="C13">
        <v>-9</v>
      </c>
    </row>
    <row r="14" spans="1:3" ht="12.75">
      <c r="A14" t="s">
        <v>742</v>
      </c>
      <c r="B14" s="105">
        <v>2281.091</v>
      </c>
      <c r="C14">
        <v>-10</v>
      </c>
    </row>
    <row r="15" spans="1:3" ht="12.75">
      <c r="A15" t="s">
        <v>743</v>
      </c>
      <c r="B15" s="105">
        <v>2281.091</v>
      </c>
      <c r="C15">
        <v>-10</v>
      </c>
    </row>
    <row r="16" spans="1:3" ht="12.75">
      <c r="A16" t="s">
        <v>744</v>
      </c>
      <c r="B16" s="105">
        <v>2185.089</v>
      </c>
      <c r="C16">
        <v>-9</v>
      </c>
    </row>
    <row r="17" spans="1:3" ht="12.75">
      <c r="A17" t="s">
        <v>745</v>
      </c>
      <c r="B17" s="105">
        <v>2281.091</v>
      </c>
      <c r="C17">
        <v>-9</v>
      </c>
    </row>
    <row r="18" spans="1:3" ht="12.75">
      <c r="A18" t="s">
        <v>746</v>
      </c>
      <c r="B18" s="105">
        <v>1988.9109999999998</v>
      </c>
      <c r="C18">
        <v>-8</v>
      </c>
    </row>
    <row r="19" spans="1:3" ht="12.75">
      <c r="A19" t="s">
        <v>747</v>
      </c>
      <c r="B19" s="105">
        <v>1892.909</v>
      </c>
      <c r="C19">
        <v>-7</v>
      </c>
    </row>
    <row r="20" spans="1:3" ht="12.75">
      <c r="A20" t="s">
        <v>748</v>
      </c>
      <c r="B20" s="105">
        <v>2087</v>
      </c>
      <c r="C20">
        <v>-8</v>
      </c>
    </row>
    <row r="21" spans="1:3" ht="12.75">
      <c r="A21" t="s">
        <v>749</v>
      </c>
      <c r="B21" s="105">
        <v>1988.9109999999998</v>
      </c>
      <c r="C21">
        <v>-8</v>
      </c>
    </row>
    <row r="22" spans="1:3" ht="12.75">
      <c r="A22" t="s">
        <v>750</v>
      </c>
      <c r="B22" s="105">
        <v>2379.1800000000003</v>
      </c>
      <c r="C22">
        <v>-10</v>
      </c>
    </row>
    <row r="23" spans="1:3" ht="12.75">
      <c r="A23" t="s">
        <v>751</v>
      </c>
      <c r="B23" s="105">
        <v>2185.089</v>
      </c>
      <c r="C23">
        <v>-9</v>
      </c>
    </row>
    <row r="24" spans="1:3" ht="12.75">
      <c r="A24" t="s">
        <v>752</v>
      </c>
      <c r="B24" s="105">
        <v>2185.089</v>
      </c>
      <c r="C24">
        <v>-9</v>
      </c>
    </row>
    <row r="25" spans="1:3" ht="12.75">
      <c r="A25" t="s">
        <v>753</v>
      </c>
      <c r="B25" s="105">
        <v>2281.091</v>
      </c>
      <c r="C25">
        <v>-9</v>
      </c>
    </row>
    <row r="26" spans="1:3" ht="12.75">
      <c r="A26" t="s">
        <v>118</v>
      </c>
      <c r="B26" s="105">
        <v>2281.091</v>
      </c>
      <c r="C26">
        <v>-9</v>
      </c>
    </row>
    <row r="27" spans="1:3" ht="12.75">
      <c r="A27" t="s">
        <v>754</v>
      </c>
      <c r="B27" s="105">
        <v>2281.091</v>
      </c>
      <c r="C27">
        <v>-9</v>
      </c>
    </row>
    <row r="28" spans="1:3" ht="12.75">
      <c r="A28" t="s">
        <v>119</v>
      </c>
      <c r="B28" s="105">
        <v>2087</v>
      </c>
      <c r="C28">
        <v>-8</v>
      </c>
    </row>
    <row r="29" spans="1:3" ht="12.75">
      <c r="A29" t="s">
        <v>755</v>
      </c>
      <c r="B29" s="105">
        <v>2790.319</v>
      </c>
      <c r="C29">
        <v>-11</v>
      </c>
    </row>
    <row r="30" spans="1:3" ht="12.75">
      <c r="A30" t="s">
        <v>756</v>
      </c>
      <c r="B30" s="105">
        <v>2185.089</v>
      </c>
      <c r="C30">
        <v>-9</v>
      </c>
    </row>
    <row r="31" spans="1:3" ht="12.75">
      <c r="A31" t="s">
        <v>757</v>
      </c>
      <c r="B31" s="105">
        <v>2087</v>
      </c>
      <c r="C31">
        <v>-8</v>
      </c>
    </row>
    <row r="32" spans="1:3" ht="12.75">
      <c r="A32" t="s">
        <v>120</v>
      </c>
      <c r="B32" s="105">
        <v>1892.909</v>
      </c>
      <c r="C32">
        <v>-8</v>
      </c>
    </row>
    <row r="33" spans="1:3" ht="12.75">
      <c r="A33" t="s">
        <v>121</v>
      </c>
      <c r="B33" s="105">
        <v>2281.091</v>
      </c>
      <c r="C33">
        <v>-9</v>
      </c>
    </row>
    <row r="34" spans="1:3" ht="12.75">
      <c r="A34" t="s">
        <v>758</v>
      </c>
      <c r="B34" s="105">
        <v>2548.2270000000003</v>
      </c>
      <c r="C34">
        <v>-11</v>
      </c>
    </row>
    <row r="35" spans="1:3" ht="12.75">
      <c r="A35" t="s">
        <v>759</v>
      </c>
      <c r="B35" s="105">
        <v>2379.1800000000003</v>
      </c>
      <c r="C35">
        <v>-10</v>
      </c>
    </row>
    <row r="36" spans="1:3" ht="12.75">
      <c r="A36" t="s">
        <v>760</v>
      </c>
      <c r="B36" s="105">
        <v>2185.089</v>
      </c>
      <c r="C36">
        <v>-9</v>
      </c>
    </row>
    <row r="37" spans="1:3" ht="12.75">
      <c r="A37" t="s">
        <v>122</v>
      </c>
      <c r="B37" s="105">
        <v>2961.453</v>
      </c>
      <c r="C37">
        <v>-11</v>
      </c>
    </row>
    <row r="38" spans="1:3" ht="12.75">
      <c r="A38" t="s">
        <v>761</v>
      </c>
      <c r="B38" s="105">
        <v>2379.1800000000003</v>
      </c>
      <c r="C38">
        <v>-10</v>
      </c>
    </row>
    <row r="39" spans="1:3" ht="12.75">
      <c r="A39" t="s">
        <v>762</v>
      </c>
      <c r="B39" s="105">
        <v>2087</v>
      </c>
      <c r="C39">
        <v>-8</v>
      </c>
    </row>
    <row r="40" spans="1:3" ht="12.75">
      <c r="A40" t="s">
        <v>763</v>
      </c>
      <c r="B40" s="105">
        <v>2281.091</v>
      </c>
      <c r="C40">
        <v>-9</v>
      </c>
    </row>
    <row r="41" spans="1:3" ht="12.75">
      <c r="A41" t="s">
        <v>123</v>
      </c>
      <c r="B41" s="105">
        <v>2281.091</v>
      </c>
      <c r="C41">
        <v>-9</v>
      </c>
    </row>
    <row r="42" spans="1:3" ht="12.75">
      <c r="A42" t="s">
        <v>764</v>
      </c>
      <c r="B42" s="105">
        <v>2087</v>
      </c>
      <c r="C42">
        <v>-8</v>
      </c>
    </row>
    <row r="43" spans="1:3" ht="12.75">
      <c r="A43" t="s">
        <v>124</v>
      </c>
      <c r="B43" s="105">
        <v>2185.089</v>
      </c>
      <c r="C43">
        <v>-9</v>
      </c>
    </row>
    <row r="44" spans="1:3" ht="12.75">
      <c r="A44" t="s">
        <v>765</v>
      </c>
      <c r="B44" s="105">
        <v>2379.1800000000003</v>
      </c>
      <c r="C44">
        <v>-10</v>
      </c>
    </row>
    <row r="45" spans="1:3" ht="12.75">
      <c r="A45" t="s">
        <v>766</v>
      </c>
      <c r="B45" s="105">
        <v>2281.091</v>
      </c>
      <c r="C45">
        <v>-9</v>
      </c>
    </row>
    <row r="46" spans="1:3" ht="12.75">
      <c r="A46" t="s">
        <v>767</v>
      </c>
      <c r="B46" s="105">
        <v>2087</v>
      </c>
      <c r="C46">
        <v>-8</v>
      </c>
    </row>
    <row r="47" spans="1:3" ht="12.75">
      <c r="A47" t="s">
        <v>768</v>
      </c>
      <c r="B47" s="105">
        <v>2087</v>
      </c>
      <c r="C47">
        <v>-8</v>
      </c>
    </row>
    <row r="48" spans="1:3" ht="12.75">
      <c r="A48" t="s">
        <v>125</v>
      </c>
      <c r="B48" s="105">
        <v>2281.091</v>
      </c>
      <c r="C48">
        <v>-10</v>
      </c>
    </row>
    <row r="49" spans="1:3" ht="12.75">
      <c r="A49" t="s">
        <v>769</v>
      </c>
      <c r="B49" s="105">
        <v>2790.319</v>
      </c>
      <c r="C49">
        <v>-11</v>
      </c>
    </row>
    <row r="50" spans="1:3" ht="12.75">
      <c r="A50" t="s">
        <v>770</v>
      </c>
      <c r="B50" s="105">
        <v>2790.319</v>
      </c>
      <c r="C50">
        <v>-11</v>
      </c>
    </row>
    <row r="51" spans="1:3" ht="12.75">
      <c r="A51" t="s">
        <v>771</v>
      </c>
      <c r="B51" s="105">
        <v>2281.091</v>
      </c>
      <c r="C51">
        <v>-10</v>
      </c>
    </row>
    <row r="52" spans="1:3" ht="12.75">
      <c r="A52" t="s">
        <v>126</v>
      </c>
      <c r="B52" s="105">
        <v>2185.089</v>
      </c>
      <c r="C52">
        <v>-9</v>
      </c>
    </row>
    <row r="53" spans="1:3" ht="12.75">
      <c r="A53" t="s">
        <v>772</v>
      </c>
      <c r="B53" s="105">
        <v>2281.091</v>
      </c>
      <c r="C53">
        <v>-10</v>
      </c>
    </row>
    <row r="54" spans="1:3" ht="12.75">
      <c r="A54" t="s">
        <v>773</v>
      </c>
      <c r="B54" s="105">
        <v>2087</v>
      </c>
      <c r="C54">
        <v>-8</v>
      </c>
    </row>
    <row r="55" spans="1:3" ht="12.75">
      <c r="A55" t="s">
        <v>774</v>
      </c>
      <c r="B55" s="105">
        <v>2281.091</v>
      </c>
      <c r="C55">
        <v>-10</v>
      </c>
    </row>
    <row r="56" spans="1:3" ht="12.75">
      <c r="A56" t="s">
        <v>775</v>
      </c>
      <c r="B56" s="105">
        <v>2185.089</v>
      </c>
      <c r="C56">
        <v>-9</v>
      </c>
    </row>
    <row r="57" spans="1:3" ht="12.75">
      <c r="A57" t="s">
        <v>127</v>
      </c>
      <c r="B57" s="105">
        <v>2281.091</v>
      </c>
      <c r="C57">
        <v>-9</v>
      </c>
    </row>
    <row r="58" spans="1:3" ht="12.75">
      <c r="A58" t="s">
        <v>128</v>
      </c>
      <c r="B58" s="105">
        <v>2087</v>
      </c>
      <c r="C58">
        <v>-8</v>
      </c>
    </row>
    <row r="59" spans="1:3" ht="12.75">
      <c r="A59" t="s">
        <v>129</v>
      </c>
      <c r="B59" s="105">
        <v>1988.9109999999998</v>
      </c>
      <c r="C59">
        <v>-8</v>
      </c>
    </row>
    <row r="60" spans="1:3" ht="12.75">
      <c r="A60" t="s">
        <v>776</v>
      </c>
      <c r="B60" s="105">
        <v>2087</v>
      </c>
      <c r="C60">
        <v>-8</v>
      </c>
    </row>
    <row r="61" spans="1:3" ht="12.75">
      <c r="A61" t="s">
        <v>130</v>
      </c>
      <c r="B61" s="105">
        <v>1988.9109999999998</v>
      </c>
      <c r="C61">
        <v>-8</v>
      </c>
    </row>
    <row r="62" spans="1:3" ht="12.75">
      <c r="A62" t="s">
        <v>777</v>
      </c>
      <c r="B62" s="105">
        <v>1988.9109999999998</v>
      </c>
      <c r="C62">
        <v>-8</v>
      </c>
    </row>
    <row r="63" spans="1:3" ht="12.75">
      <c r="A63" t="s">
        <v>778</v>
      </c>
      <c r="B63" s="105">
        <v>2087</v>
      </c>
      <c r="C63">
        <v>-8</v>
      </c>
    </row>
    <row r="64" spans="1:3" ht="12.75">
      <c r="A64" t="s">
        <v>779</v>
      </c>
      <c r="B64" s="105">
        <v>2087</v>
      </c>
      <c r="C64">
        <v>-8</v>
      </c>
    </row>
    <row r="65" spans="1:3" ht="12.75">
      <c r="A65" t="s">
        <v>779</v>
      </c>
      <c r="B65" s="105">
        <v>2281.091</v>
      </c>
      <c r="C65">
        <v>-9</v>
      </c>
    </row>
    <row r="66" spans="1:3" ht="12.75">
      <c r="A66" t="s">
        <v>780</v>
      </c>
      <c r="B66" s="105">
        <v>2548.2270000000003</v>
      </c>
      <c r="C66">
        <v>-11</v>
      </c>
    </row>
    <row r="67" spans="1:3" ht="12.75">
      <c r="A67" t="s">
        <v>781</v>
      </c>
      <c r="B67" s="105">
        <v>2087</v>
      </c>
      <c r="C67">
        <v>-8</v>
      </c>
    </row>
    <row r="68" spans="1:3" ht="12.75">
      <c r="A68" t="s">
        <v>782</v>
      </c>
      <c r="B68" s="105">
        <v>2087</v>
      </c>
      <c r="C68">
        <v>-8</v>
      </c>
    </row>
    <row r="69" spans="1:3" ht="12.75">
      <c r="A69" t="s">
        <v>783</v>
      </c>
      <c r="B69" s="105">
        <v>2087</v>
      </c>
      <c r="C69">
        <v>-8</v>
      </c>
    </row>
    <row r="70" spans="1:3" ht="12.75">
      <c r="A70" t="s">
        <v>131</v>
      </c>
      <c r="B70" s="105">
        <v>1988.9109999999998</v>
      </c>
      <c r="C70">
        <v>-8</v>
      </c>
    </row>
    <row r="71" spans="1:3" ht="12.75">
      <c r="A71" t="s">
        <v>132</v>
      </c>
      <c r="B71" s="105">
        <v>2185.089</v>
      </c>
      <c r="C71">
        <v>-9</v>
      </c>
    </row>
    <row r="72" spans="1:3" ht="12.75">
      <c r="A72" t="s">
        <v>784</v>
      </c>
      <c r="B72" s="105">
        <v>2281.091</v>
      </c>
      <c r="C72">
        <v>-9</v>
      </c>
    </row>
    <row r="73" spans="1:3" ht="12.75">
      <c r="A73" t="s">
        <v>133</v>
      </c>
      <c r="B73" s="105">
        <v>2548.2270000000003</v>
      </c>
      <c r="C73">
        <v>-11</v>
      </c>
    </row>
    <row r="74" spans="1:3" ht="12.75">
      <c r="A74" t="s">
        <v>785</v>
      </c>
      <c r="B74" s="105">
        <v>2087</v>
      </c>
      <c r="C74">
        <v>-9</v>
      </c>
    </row>
    <row r="75" spans="1:3" ht="12.75">
      <c r="A75" t="s">
        <v>786</v>
      </c>
      <c r="B75" s="105">
        <v>2185.089</v>
      </c>
      <c r="C75">
        <v>-9</v>
      </c>
    </row>
    <row r="76" spans="1:3" ht="12.75">
      <c r="A76" t="s">
        <v>787</v>
      </c>
      <c r="B76" s="105">
        <v>2548.2270000000003</v>
      </c>
      <c r="C76">
        <v>-10</v>
      </c>
    </row>
    <row r="77" spans="1:3" ht="12.75">
      <c r="A77" t="s">
        <v>134</v>
      </c>
      <c r="B77" s="105">
        <v>2087</v>
      </c>
      <c r="C77">
        <v>-9</v>
      </c>
    </row>
    <row r="78" spans="1:3" ht="12.75">
      <c r="A78" t="s">
        <v>788</v>
      </c>
      <c r="B78" s="105">
        <v>2087</v>
      </c>
      <c r="C78">
        <v>-8</v>
      </c>
    </row>
    <row r="79" spans="1:3" ht="12.75">
      <c r="A79" t="s">
        <v>789</v>
      </c>
      <c r="B79" s="105">
        <v>1988.9109999999998</v>
      </c>
      <c r="C79">
        <v>-8</v>
      </c>
    </row>
    <row r="80" spans="1:3" ht="12.75">
      <c r="A80" t="s">
        <v>790</v>
      </c>
      <c r="B80" s="105">
        <v>2185.089</v>
      </c>
      <c r="C80">
        <v>-8</v>
      </c>
    </row>
    <row r="81" spans="1:3" ht="12.75">
      <c r="A81" t="s">
        <v>135</v>
      </c>
      <c r="B81" s="105">
        <v>2087</v>
      </c>
      <c r="C81">
        <v>-8</v>
      </c>
    </row>
    <row r="82" spans="1:3" ht="12.75">
      <c r="A82" t="s">
        <v>791</v>
      </c>
      <c r="B82" s="105">
        <v>1988.9109999999998</v>
      </c>
      <c r="C82">
        <v>-8</v>
      </c>
    </row>
    <row r="83" spans="1:3" ht="12.75">
      <c r="A83" t="s">
        <v>136</v>
      </c>
      <c r="B83" s="105">
        <v>1988.9109999999998</v>
      </c>
      <c r="C83">
        <v>-8</v>
      </c>
    </row>
    <row r="84" spans="1:3" ht="12.75">
      <c r="A84" t="s">
        <v>792</v>
      </c>
      <c r="B84" s="105">
        <v>2790.319</v>
      </c>
      <c r="C84">
        <v>-11</v>
      </c>
    </row>
    <row r="85" spans="1:3" ht="12.75">
      <c r="A85" t="s">
        <v>793</v>
      </c>
      <c r="B85" s="105">
        <v>2087</v>
      </c>
      <c r="C85">
        <v>-9</v>
      </c>
    </row>
    <row r="86" spans="1:3" ht="12.75">
      <c r="A86" t="s">
        <v>137</v>
      </c>
      <c r="B86" s="105">
        <v>2281.091</v>
      </c>
      <c r="C86">
        <v>-10</v>
      </c>
    </row>
    <row r="87" spans="1:3" ht="12.75">
      <c r="A87" t="s">
        <v>794</v>
      </c>
      <c r="B87" s="105">
        <v>2087</v>
      </c>
      <c r="C87">
        <v>-8</v>
      </c>
    </row>
    <row r="88" spans="1:3" ht="12.75">
      <c r="A88" t="s">
        <v>138</v>
      </c>
      <c r="B88" s="105">
        <v>2087</v>
      </c>
      <c r="C88">
        <v>-8</v>
      </c>
    </row>
    <row r="89" spans="1:3" ht="12.75">
      <c r="A89" t="s">
        <v>795</v>
      </c>
      <c r="B89" s="105">
        <v>2185.089</v>
      </c>
      <c r="C89">
        <v>-8</v>
      </c>
    </row>
    <row r="90" spans="1:3" ht="12.75">
      <c r="A90" t="s">
        <v>796</v>
      </c>
      <c r="B90" s="105">
        <v>2379.1800000000003</v>
      </c>
      <c r="C90">
        <v>-10</v>
      </c>
    </row>
    <row r="91" spans="1:3" ht="12.75">
      <c r="A91" t="s">
        <v>797</v>
      </c>
      <c r="B91" s="105">
        <v>2087</v>
      </c>
      <c r="C91">
        <v>-8</v>
      </c>
    </row>
    <row r="92" spans="1:3" ht="12.75">
      <c r="A92" t="s">
        <v>798</v>
      </c>
      <c r="B92" s="105">
        <v>2087</v>
      </c>
      <c r="C92">
        <v>-8</v>
      </c>
    </row>
    <row r="93" spans="1:3" ht="12.75">
      <c r="A93" t="s">
        <v>139</v>
      </c>
      <c r="B93" s="105">
        <v>2548.2270000000003</v>
      </c>
      <c r="C93">
        <v>-11</v>
      </c>
    </row>
    <row r="94" spans="1:3" ht="12.75">
      <c r="A94" t="s">
        <v>799</v>
      </c>
      <c r="B94" s="105">
        <v>2087</v>
      </c>
      <c r="C94">
        <v>-8</v>
      </c>
    </row>
    <row r="95" spans="1:3" ht="12.75">
      <c r="A95" t="s">
        <v>140</v>
      </c>
      <c r="B95" s="105">
        <v>2379.1800000000003</v>
      </c>
      <c r="C95">
        <v>-10</v>
      </c>
    </row>
    <row r="96" spans="1:3" ht="12.75">
      <c r="A96" t="s">
        <v>800</v>
      </c>
      <c r="B96" s="105">
        <v>2087</v>
      </c>
      <c r="C96">
        <v>-8</v>
      </c>
    </row>
    <row r="97" spans="1:3" ht="12.75">
      <c r="A97" t="s">
        <v>141</v>
      </c>
      <c r="B97" s="105">
        <v>2281.091</v>
      </c>
      <c r="C97">
        <v>-10</v>
      </c>
    </row>
    <row r="98" spans="1:3" ht="12.75">
      <c r="A98" t="s">
        <v>801</v>
      </c>
      <c r="B98" s="105">
        <v>2379.1800000000003</v>
      </c>
      <c r="C98">
        <v>-10</v>
      </c>
    </row>
    <row r="99" spans="1:3" ht="12.75">
      <c r="A99" t="s">
        <v>802</v>
      </c>
      <c r="B99" s="105">
        <v>2790.319</v>
      </c>
      <c r="C99">
        <v>-11</v>
      </c>
    </row>
    <row r="100" spans="1:3" ht="12.75">
      <c r="A100" t="s">
        <v>803</v>
      </c>
      <c r="B100" s="105">
        <v>2087</v>
      </c>
      <c r="C100">
        <v>-8</v>
      </c>
    </row>
    <row r="101" spans="1:3" ht="12.75">
      <c r="A101" t="s">
        <v>804</v>
      </c>
      <c r="B101" s="105">
        <v>2087</v>
      </c>
      <c r="C101">
        <v>-8</v>
      </c>
    </row>
    <row r="102" spans="1:3" ht="12.75">
      <c r="A102" t="s">
        <v>805</v>
      </c>
      <c r="B102" s="105">
        <v>2185.089</v>
      </c>
      <c r="C102">
        <v>-9</v>
      </c>
    </row>
    <row r="103" spans="1:3" ht="12.75">
      <c r="A103" t="s">
        <v>806</v>
      </c>
      <c r="B103" s="105">
        <v>2548.2270000000003</v>
      </c>
      <c r="C103">
        <v>-11</v>
      </c>
    </row>
    <row r="104" spans="1:3" ht="12.75">
      <c r="A104" t="s">
        <v>807</v>
      </c>
      <c r="B104" s="105">
        <v>2087</v>
      </c>
      <c r="C104">
        <v>-8</v>
      </c>
    </row>
    <row r="105" spans="1:3" ht="12.75">
      <c r="A105" t="s">
        <v>808</v>
      </c>
      <c r="B105" s="105">
        <v>2185.089</v>
      </c>
      <c r="C105">
        <v>-8</v>
      </c>
    </row>
    <row r="106" spans="1:3" ht="12.75">
      <c r="A106" t="s">
        <v>809</v>
      </c>
      <c r="B106" s="105">
        <v>2185.089</v>
      </c>
      <c r="C106">
        <v>-9</v>
      </c>
    </row>
    <row r="107" spans="1:3" ht="12.75">
      <c r="A107" t="s">
        <v>810</v>
      </c>
      <c r="B107" s="105">
        <v>2548.2270000000003</v>
      </c>
      <c r="C107">
        <v>-10</v>
      </c>
    </row>
    <row r="108" spans="1:3" ht="12.75">
      <c r="A108" t="s">
        <v>811</v>
      </c>
      <c r="B108" s="105">
        <v>1892.909</v>
      </c>
      <c r="C108">
        <v>-7</v>
      </c>
    </row>
    <row r="109" spans="1:3" ht="12.75">
      <c r="A109" t="s">
        <v>142</v>
      </c>
      <c r="B109" s="105">
        <v>2087</v>
      </c>
      <c r="C109">
        <v>-8</v>
      </c>
    </row>
    <row r="110" spans="1:3" ht="12.75">
      <c r="A110" t="s">
        <v>812</v>
      </c>
      <c r="B110" s="105">
        <v>2185.089</v>
      </c>
      <c r="C110">
        <v>-9</v>
      </c>
    </row>
    <row r="111" spans="1:3" ht="12.75">
      <c r="A111" t="s">
        <v>813</v>
      </c>
      <c r="B111" s="105">
        <v>2087</v>
      </c>
      <c r="C111">
        <v>-9</v>
      </c>
    </row>
    <row r="112" spans="1:3" ht="12.75">
      <c r="A112" t="s">
        <v>814</v>
      </c>
      <c r="B112" s="105">
        <v>2087</v>
      </c>
      <c r="C112">
        <v>-9</v>
      </c>
    </row>
    <row r="113" spans="1:3" ht="12.75">
      <c r="A113" t="s">
        <v>815</v>
      </c>
      <c r="B113" s="105">
        <v>2185.089</v>
      </c>
      <c r="C113">
        <v>-9</v>
      </c>
    </row>
    <row r="114" spans="1:3" ht="12.75">
      <c r="A114" t="s">
        <v>143</v>
      </c>
      <c r="B114" s="105">
        <v>2185.089</v>
      </c>
      <c r="C114">
        <v>-9</v>
      </c>
    </row>
    <row r="115" spans="1:3" ht="12.75">
      <c r="A115" t="s">
        <v>816</v>
      </c>
      <c r="B115" s="105">
        <v>2548.2270000000003</v>
      </c>
      <c r="C115">
        <v>-10</v>
      </c>
    </row>
    <row r="116" spans="1:3" ht="12.75">
      <c r="A116" t="s">
        <v>817</v>
      </c>
      <c r="B116" s="105">
        <v>2281.091</v>
      </c>
      <c r="C116">
        <v>-9</v>
      </c>
    </row>
    <row r="117" spans="1:3" ht="12.75">
      <c r="A117" t="s">
        <v>818</v>
      </c>
      <c r="B117" s="105">
        <v>2379.1800000000003</v>
      </c>
      <c r="C117">
        <v>-10</v>
      </c>
    </row>
    <row r="118" spans="1:3" ht="12.75">
      <c r="A118" t="s">
        <v>819</v>
      </c>
      <c r="B118" s="105">
        <v>2281.091</v>
      </c>
      <c r="C118">
        <v>-10</v>
      </c>
    </row>
    <row r="119" spans="1:3" ht="12.75">
      <c r="A119" t="s">
        <v>144</v>
      </c>
      <c r="B119" s="105">
        <v>2379.1800000000003</v>
      </c>
      <c r="C119">
        <v>-10</v>
      </c>
    </row>
    <row r="120" spans="1:3" ht="12.75">
      <c r="A120" t="s">
        <v>820</v>
      </c>
      <c r="B120" s="105">
        <v>1988.9109999999998</v>
      </c>
      <c r="C120">
        <v>-8</v>
      </c>
    </row>
    <row r="121" spans="1:3" ht="12.75">
      <c r="A121" t="s">
        <v>821</v>
      </c>
      <c r="B121" s="105">
        <v>2087</v>
      </c>
      <c r="C121">
        <v>-8</v>
      </c>
    </row>
    <row r="122" spans="1:3" ht="12.75">
      <c r="A122" t="s">
        <v>822</v>
      </c>
      <c r="B122" s="105">
        <v>2087</v>
      </c>
      <c r="C122">
        <v>-8</v>
      </c>
    </row>
    <row r="123" spans="1:3" ht="12.75">
      <c r="A123" t="s">
        <v>145</v>
      </c>
      <c r="B123" s="105">
        <v>2185.089</v>
      </c>
      <c r="C123">
        <v>-9</v>
      </c>
    </row>
    <row r="124" spans="1:3" ht="12.75">
      <c r="A124" t="s">
        <v>823</v>
      </c>
      <c r="B124" s="105">
        <v>1988.9109999999998</v>
      </c>
      <c r="C124">
        <v>-8</v>
      </c>
    </row>
    <row r="125" spans="1:3" ht="12.75">
      <c r="A125" t="s">
        <v>824</v>
      </c>
      <c r="B125" s="105">
        <v>1988.9109999999998</v>
      </c>
      <c r="C125">
        <v>-8</v>
      </c>
    </row>
    <row r="126" spans="1:3" ht="12.75">
      <c r="A126" t="s">
        <v>146</v>
      </c>
      <c r="B126" s="105">
        <v>2379.1800000000003</v>
      </c>
      <c r="C126">
        <v>-10</v>
      </c>
    </row>
    <row r="127" spans="1:3" ht="12.75">
      <c r="A127" t="s">
        <v>825</v>
      </c>
      <c r="B127" s="105">
        <v>2548.2270000000003</v>
      </c>
      <c r="C127">
        <v>-11</v>
      </c>
    </row>
    <row r="128" spans="1:3" ht="12.75">
      <c r="A128" t="s">
        <v>826</v>
      </c>
      <c r="B128" s="105">
        <v>2379.1800000000003</v>
      </c>
      <c r="C128">
        <v>-10</v>
      </c>
    </row>
    <row r="129" spans="1:3" ht="12.75">
      <c r="A129" t="s">
        <v>827</v>
      </c>
      <c r="B129" s="105">
        <v>2281.091</v>
      </c>
      <c r="C129">
        <v>-10</v>
      </c>
    </row>
    <row r="130" spans="1:3" ht="12.75">
      <c r="A130" t="s">
        <v>828</v>
      </c>
      <c r="B130" s="105">
        <v>2790.319</v>
      </c>
      <c r="C130">
        <v>-11</v>
      </c>
    </row>
    <row r="131" spans="1:3" ht="12.75">
      <c r="A131" t="s">
        <v>829</v>
      </c>
      <c r="B131" s="105">
        <v>2087</v>
      </c>
      <c r="C131">
        <v>-8</v>
      </c>
    </row>
    <row r="132" spans="1:3" ht="12.75">
      <c r="A132" t="s">
        <v>830</v>
      </c>
      <c r="B132" s="105">
        <v>2379.1800000000003</v>
      </c>
      <c r="C132">
        <v>-10</v>
      </c>
    </row>
    <row r="133" spans="1:3" ht="12.75">
      <c r="A133" t="s">
        <v>831</v>
      </c>
      <c r="B133" s="105">
        <v>2087</v>
      </c>
      <c r="C133">
        <v>-8</v>
      </c>
    </row>
    <row r="134" spans="1:3" ht="12.75">
      <c r="A134" t="s">
        <v>832</v>
      </c>
      <c r="B134" s="105">
        <v>2185.089</v>
      </c>
      <c r="C134">
        <v>-9</v>
      </c>
    </row>
    <row r="135" spans="1:3" ht="12.75">
      <c r="A135" t="s">
        <v>833</v>
      </c>
      <c r="B135" s="105">
        <v>2185.089</v>
      </c>
      <c r="C135">
        <v>-9</v>
      </c>
    </row>
    <row r="136" spans="1:3" ht="12.75">
      <c r="A136" t="s">
        <v>834</v>
      </c>
      <c r="B136" s="105">
        <v>1988.9109999999998</v>
      </c>
      <c r="C136">
        <v>-8</v>
      </c>
    </row>
    <row r="137" spans="1:3" ht="12.75">
      <c r="A137" t="s">
        <v>835</v>
      </c>
      <c r="B137" s="105">
        <v>2185.089</v>
      </c>
      <c r="C137">
        <v>-9</v>
      </c>
    </row>
    <row r="138" spans="1:3" ht="12.75">
      <c r="A138" t="s">
        <v>836</v>
      </c>
      <c r="B138" s="105">
        <v>2087</v>
      </c>
      <c r="C138">
        <v>-8</v>
      </c>
    </row>
    <row r="139" spans="1:3" ht="12.75">
      <c r="A139" t="s">
        <v>837</v>
      </c>
      <c r="B139" s="105">
        <v>2379.1800000000003</v>
      </c>
      <c r="C139">
        <v>-10</v>
      </c>
    </row>
    <row r="140" spans="1:3" ht="12.75">
      <c r="A140" t="s">
        <v>838</v>
      </c>
      <c r="B140" s="105">
        <v>2281.091</v>
      </c>
      <c r="C140">
        <v>-9</v>
      </c>
    </row>
    <row r="141" spans="1:3" ht="12.75">
      <c r="A141" t="s">
        <v>839</v>
      </c>
      <c r="B141" s="105">
        <v>2281.091</v>
      </c>
      <c r="C141">
        <v>-9</v>
      </c>
    </row>
    <row r="142" spans="1:3" ht="12.75">
      <c r="A142" t="s">
        <v>840</v>
      </c>
      <c r="B142" s="105">
        <v>2379.1800000000003</v>
      </c>
      <c r="C142">
        <v>-10</v>
      </c>
    </row>
    <row r="143" spans="1:3" ht="12.75">
      <c r="A143" t="s">
        <v>841</v>
      </c>
      <c r="B143" s="105">
        <v>2087</v>
      </c>
      <c r="C143">
        <v>-8</v>
      </c>
    </row>
    <row r="144" spans="1:3" ht="12.75">
      <c r="A144" t="s">
        <v>842</v>
      </c>
      <c r="B144" s="105">
        <v>2379.1800000000003</v>
      </c>
      <c r="C144">
        <v>-10</v>
      </c>
    </row>
    <row r="145" spans="1:3" ht="12.75">
      <c r="A145" t="s">
        <v>843</v>
      </c>
      <c r="B145" s="105">
        <v>2379.1800000000003</v>
      </c>
      <c r="C145">
        <v>-10</v>
      </c>
    </row>
    <row r="146" spans="1:3" ht="12.75">
      <c r="A146" t="s">
        <v>844</v>
      </c>
      <c r="B146" s="105">
        <v>1988.9109999999998</v>
      </c>
      <c r="C146">
        <v>-8</v>
      </c>
    </row>
    <row r="147" spans="1:3" ht="12.75">
      <c r="A147" t="s">
        <v>845</v>
      </c>
      <c r="B147" s="105">
        <v>2281.091</v>
      </c>
      <c r="C147">
        <v>-9</v>
      </c>
    </row>
    <row r="148" spans="1:3" ht="12.75">
      <c r="A148" t="s">
        <v>846</v>
      </c>
      <c r="B148" s="105">
        <v>2087</v>
      </c>
      <c r="C148">
        <v>-8</v>
      </c>
    </row>
    <row r="149" spans="1:3" ht="12.75">
      <c r="A149" t="s">
        <v>847</v>
      </c>
      <c r="B149" s="105">
        <v>2379.1800000000003</v>
      </c>
      <c r="C149">
        <v>-10</v>
      </c>
    </row>
    <row r="150" spans="1:3" ht="12.75">
      <c r="A150" t="s">
        <v>147</v>
      </c>
      <c r="B150" s="105">
        <v>2185.089</v>
      </c>
      <c r="C150">
        <v>-8</v>
      </c>
    </row>
    <row r="151" spans="1:3" ht="12.75">
      <c r="A151" t="s">
        <v>848</v>
      </c>
      <c r="B151" s="105">
        <v>1988.9109999999998</v>
      </c>
      <c r="C151">
        <v>-8</v>
      </c>
    </row>
    <row r="152" spans="1:3" ht="12.75">
      <c r="A152" t="s">
        <v>849</v>
      </c>
      <c r="B152" s="105">
        <v>2087</v>
      </c>
      <c r="C152">
        <v>-8</v>
      </c>
    </row>
    <row r="153" spans="1:3" ht="12.75">
      <c r="A153" t="s">
        <v>148</v>
      </c>
      <c r="B153" s="105">
        <v>2790.319</v>
      </c>
      <c r="C153">
        <v>-11</v>
      </c>
    </row>
    <row r="154" spans="1:3" ht="12.75">
      <c r="A154" t="s">
        <v>850</v>
      </c>
      <c r="B154" s="105">
        <v>2087</v>
      </c>
      <c r="C154">
        <v>-8</v>
      </c>
    </row>
    <row r="155" spans="1:3" ht="12.75">
      <c r="A155" t="s">
        <v>851</v>
      </c>
      <c r="B155" s="105">
        <v>2281.091</v>
      </c>
      <c r="C155">
        <v>-10</v>
      </c>
    </row>
    <row r="156" spans="1:3" ht="12.75">
      <c r="A156" t="s">
        <v>852</v>
      </c>
      <c r="B156" s="105">
        <v>2185.089</v>
      </c>
      <c r="C156">
        <v>-8</v>
      </c>
    </row>
    <row r="157" spans="1:3" ht="12.75">
      <c r="A157" t="s">
        <v>853</v>
      </c>
      <c r="B157" s="105">
        <v>2087</v>
      </c>
      <c r="C157">
        <v>-8</v>
      </c>
    </row>
    <row r="158" spans="1:3" ht="12.75">
      <c r="A158" t="s">
        <v>854</v>
      </c>
      <c r="B158" s="105">
        <v>2087</v>
      </c>
      <c r="C158">
        <v>-8</v>
      </c>
    </row>
    <row r="159" spans="1:3" ht="12.75">
      <c r="A159" t="s">
        <v>855</v>
      </c>
      <c r="B159" s="105">
        <v>2087</v>
      </c>
      <c r="C159">
        <v>-8</v>
      </c>
    </row>
    <row r="160" spans="1:3" ht="12.75">
      <c r="A160" t="s">
        <v>856</v>
      </c>
      <c r="B160" s="105">
        <v>2087</v>
      </c>
      <c r="C160">
        <v>-9</v>
      </c>
    </row>
    <row r="161" spans="1:3" ht="12.75">
      <c r="A161" t="s">
        <v>857</v>
      </c>
      <c r="B161" s="105">
        <v>2087</v>
      </c>
      <c r="C161">
        <v>-8</v>
      </c>
    </row>
    <row r="162" spans="1:3" ht="12.75">
      <c r="A162" t="s">
        <v>858</v>
      </c>
      <c r="B162" s="105">
        <v>1988.9109999999998</v>
      </c>
      <c r="C162">
        <v>-8</v>
      </c>
    </row>
    <row r="163" spans="1:3" ht="12.75">
      <c r="A163" t="s">
        <v>859</v>
      </c>
      <c r="B163" s="105">
        <v>1988.9109999999998</v>
      </c>
      <c r="C163">
        <v>-8</v>
      </c>
    </row>
    <row r="164" spans="1:3" ht="12.75">
      <c r="A164" t="s">
        <v>860</v>
      </c>
      <c r="B164" s="105">
        <v>2281.091</v>
      </c>
      <c r="C164">
        <v>-9</v>
      </c>
    </row>
    <row r="165" spans="1:3" ht="12.75">
      <c r="A165" t="s">
        <v>149</v>
      </c>
      <c r="B165" s="105">
        <v>2281.091</v>
      </c>
      <c r="C165">
        <v>-9</v>
      </c>
    </row>
    <row r="166" spans="1:3" ht="12.75">
      <c r="A166" t="s">
        <v>150</v>
      </c>
      <c r="B166" s="105">
        <v>2379.1800000000003</v>
      </c>
      <c r="C166">
        <v>-10</v>
      </c>
    </row>
    <row r="167" spans="1:3" ht="12.75">
      <c r="A167" t="s">
        <v>861</v>
      </c>
      <c r="B167" s="105">
        <v>2548.2270000000003</v>
      </c>
      <c r="C167">
        <v>-10</v>
      </c>
    </row>
    <row r="168" spans="1:3" ht="12.75">
      <c r="A168" t="s">
        <v>151</v>
      </c>
      <c r="B168" s="105">
        <v>2087</v>
      </c>
      <c r="C168">
        <v>-8</v>
      </c>
    </row>
    <row r="169" spans="1:3" ht="12.75">
      <c r="A169" t="s">
        <v>862</v>
      </c>
      <c r="B169" s="105">
        <v>1892.909</v>
      </c>
      <c r="C169">
        <v>-8</v>
      </c>
    </row>
    <row r="170" spans="1:3" ht="12.75">
      <c r="A170" t="s">
        <v>863</v>
      </c>
      <c r="B170" s="105">
        <v>2379.1800000000003</v>
      </c>
      <c r="C170">
        <v>-11</v>
      </c>
    </row>
    <row r="171" spans="1:3" ht="12.75">
      <c r="A171" t="s">
        <v>864</v>
      </c>
      <c r="B171" s="105">
        <v>2087</v>
      </c>
      <c r="C171">
        <v>-8</v>
      </c>
    </row>
    <row r="172" spans="1:3" ht="12.75">
      <c r="A172" t="s">
        <v>865</v>
      </c>
      <c r="B172" s="105">
        <v>2185.089</v>
      </c>
      <c r="C172">
        <v>-9</v>
      </c>
    </row>
    <row r="173" spans="1:3" ht="12.75">
      <c r="A173" t="s">
        <v>866</v>
      </c>
      <c r="B173" s="105">
        <v>2087</v>
      </c>
      <c r="C173">
        <v>-8</v>
      </c>
    </row>
    <row r="174" spans="1:3" ht="12.75">
      <c r="A174" t="s">
        <v>152</v>
      </c>
      <c r="B174" s="105">
        <v>1988.9109999999998</v>
      </c>
      <c r="C174">
        <v>-8</v>
      </c>
    </row>
    <row r="175" spans="1:3" ht="12.75">
      <c r="A175" t="s">
        <v>153</v>
      </c>
      <c r="B175" s="105">
        <v>2087</v>
      </c>
      <c r="C175">
        <v>-9</v>
      </c>
    </row>
    <row r="176" spans="1:3" ht="12.75">
      <c r="A176" t="s">
        <v>154</v>
      </c>
      <c r="B176" s="105">
        <v>2087</v>
      </c>
      <c r="C176">
        <v>-8</v>
      </c>
    </row>
    <row r="177" spans="1:3" ht="12.75">
      <c r="A177" t="s">
        <v>867</v>
      </c>
      <c r="B177" s="105">
        <v>1988.9109999999998</v>
      </c>
      <c r="C177">
        <v>-8</v>
      </c>
    </row>
    <row r="178" spans="1:3" ht="12.75">
      <c r="A178" t="s">
        <v>868</v>
      </c>
      <c r="B178" s="105">
        <v>2087</v>
      </c>
      <c r="C178">
        <v>-8</v>
      </c>
    </row>
    <row r="179" spans="1:3" ht="12.75">
      <c r="A179" t="s">
        <v>869</v>
      </c>
      <c r="B179" s="105">
        <v>1988.9109999999998</v>
      </c>
      <c r="C179">
        <v>-8</v>
      </c>
    </row>
    <row r="180" spans="1:3" ht="12.75">
      <c r="A180" t="s">
        <v>870</v>
      </c>
      <c r="B180" s="105">
        <v>2087</v>
      </c>
      <c r="C180">
        <v>-8</v>
      </c>
    </row>
    <row r="181" spans="1:3" ht="12.75">
      <c r="A181" t="s">
        <v>871</v>
      </c>
      <c r="B181" s="105">
        <v>2281.091</v>
      </c>
      <c r="C181">
        <v>-9</v>
      </c>
    </row>
    <row r="182" spans="1:3" ht="12.75">
      <c r="A182" t="s">
        <v>872</v>
      </c>
      <c r="B182" s="105">
        <v>2379.1800000000003</v>
      </c>
      <c r="C182">
        <v>-10</v>
      </c>
    </row>
    <row r="183" spans="1:3" ht="12.75">
      <c r="A183" t="s">
        <v>155</v>
      </c>
      <c r="B183" s="105">
        <v>2087</v>
      </c>
      <c r="C183">
        <v>-9</v>
      </c>
    </row>
    <row r="184" spans="1:3" ht="12.75">
      <c r="A184" t="s">
        <v>873</v>
      </c>
      <c r="B184" s="105">
        <v>2548.2270000000003</v>
      </c>
      <c r="C184">
        <v>-11</v>
      </c>
    </row>
    <row r="185" spans="1:3" ht="12.75">
      <c r="A185" t="s">
        <v>874</v>
      </c>
      <c r="B185" s="105">
        <v>2087</v>
      </c>
      <c r="C185">
        <v>-8</v>
      </c>
    </row>
    <row r="186" spans="1:3" ht="12.75">
      <c r="A186" t="s">
        <v>875</v>
      </c>
      <c r="B186" s="105">
        <v>1988.9109999999998</v>
      </c>
      <c r="C186">
        <v>-8</v>
      </c>
    </row>
    <row r="187" spans="1:3" ht="12.75">
      <c r="A187" t="s">
        <v>876</v>
      </c>
      <c r="B187" s="105">
        <v>2087</v>
      </c>
      <c r="C187">
        <v>-8</v>
      </c>
    </row>
    <row r="188" spans="1:3" ht="12.75">
      <c r="A188" t="s">
        <v>156</v>
      </c>
      <c r="B188" s="105">
        <v>2087</v>
      </c>
      <c r="C188">
        <v>-9</v>
      </c>
    </row>
    <row r="189" spans="1:3" ht="12.75">
      <c r="A189" t="s">
        <v>877</v>
      </c>
      <c r="B189" s="105">
        <v>2185.089</v>
      </c>
      <c r="C189">
        <v>-9</v>
      </c>
    </row>
    <row r="190" spans="1:3" ht="12.75">
      <c r="A190" t="s">
        <v>878</v>
      </c>
      <c r="B190" s="105">
        <v>2281.091</v>
      </c>
      <c r="C190">
        <v>-9</v>
      </c>
    </row>
    <row r="191" spans="1:3" ht="12.75">
      <c r="A191" t="s">
        <v>879</v>
      </c>
      <c r="B191" s="105">
        <v>2185.089</v>
      </c>
      <c r="C191">
        <v>-9</v>
      </c>
    </row>
    <row r="192" spans="1:3" ht="12.75">
      <c r="A192" t="s">
        <v>880</v>
      </c>
      <c r="B192" s="105">
        <v>2548.2270000000003</v>
      </c>
      <c r="C192">
        <v>-11</v>
      </c>
    </row>
    <row r="193" spans="1:3" ht="12.75">
      <c r="A193" t="s">
        <v>880</v>
      </c>
      <c r="B193" s="105">
        <v>2548.2270000000003</v>
      </c>
      <c r="C193">
        <v>-10</v>
      </c>
    </row>
    <row r="194" spans="1:3" ht="12.75">
      <c r="A194" t="s">
        <v>881</v>
      </c>
      <c r="B194" s="105">
        <v>1988.9109999999998</v>
      </c>
      <c r="C194">
        <v>-8</v>
      </c>
    </row>
    <row r="195" spans="1:3" ht="12.75">
      <c r="A195" t="s">
        <v>882</v>
      </c>
      <c r="B195" s="105">
        <v>1988.9109999999998</v>
      </c>
      <c r="C195">
        <v>-8</v>
      </c>
    </row>
    <row r="196" spans="1:3" ht="12.75">
      <c r="A196" t="s">
        <v>883</v>
      </c>
      <c r="B196" s="105">
        <v>2790.319</v>
      </c>
      <c r="C196">
        <v>-10</v>
      </c>
    </row>
    <row r="197" spans="1:3" ht="12.75">
      <c r="A197" t="s">
        <v>884</v>
      </c>
      <c r="B197" s="105">
        <v>2790.319</v>
      </c>
      <c r="C197">
        <v>-11</v>
      </c>
    </row>
    <row r="198" spans="1:3" ht="12.75">
      <c r="A198" t="s">
        <v>885</v>
      </c>
      <c r="B198" s="105">
        <v>2087</v>
      </c>
      <c r="C198">
        <v>-8</v>
      </c>
    </row>
    <row r="199" spans="1:3" ht="12.75">
      <c r="A199" t="s">
        <v>157</v>
      </c>
      <c r="B199" s="105">
        <v>2087</v>
      </c>
      <c r="C199">
        <v>-8</v>
      </c>
    </row>
    <row r="200" spans="1:3" ht="12.75">
      <c r="A200" t="s">
        <v>886</v>
      </c>
      <c r="B200" s="105">
        <v>1988.9109999999998</v>
      </c>
      <c r="C200">
        <v>-8</v>
      </c>
    </row>
    <row r="201" spans="1:3" ht="12.75">
      <c r="A201" t="s">
        <v>887</v>
      </c>
      <c r="B201" s="105">
        <v>2281.091</v>
      </c>
      <c r="C201">
        <v>-9</v>
      </c>
    </row>
    <row r="202" spans="1:3" ht="12.75">
      <c r="A202" t="s">
        <v>888</v>
      </c>
      <c r="B202" s="105">
        <v>2281.091</v>
      </c>
      <c r="C202">
        <v>-10</v>
      </c>
    </row>
    <row r="203" spans="1:3" ht="12.75">
      <c r="A203" t="s">
        <v>889</v>
      </c>
      <c r="B203" s="105">
        <v>2087</v>
      </c>
      <c r="C203">
        <v>-9</v>
      </c>
    </row>
    <row r="204" spans="1:3" ht="12.75">
      <c r="A204" t="s">
        <v>890</v>
      </c>
      <c r="B204" s="105">
        <v>2087</v>
      </c>
      <c r="C204">
        <v>-8</v>
      </c>
    </row>
    <row r="205" spans="1:3" ht="12.75">
      <c r="A205" t="s">
        <v>891</v>
      </c>
      <c r="B205" s="105">
        <v>1988.9109999999998</v>
      </c>
      <c r="C205">
        <v>-8</v>
      </c>
    </row>
    <row r="206" spans="1:3" ht="12.75">
      <c r="A206" t="s">
        <v>891</v>
      </c>
      <c r="B206" s="105">
        <v>2087</v>
      </c>
      <c r="C206">
        <v>-8</v>
      </c>
    </row>
    <row r="207" spans="1:3" ht="12.75">
      <c r="A207" t="s">
        <v>892</v>
      </c>
      <c r="B207" s="105">
        <v>1988.9109999999998</v>
      </c>
      <c r="C207">
        <v>-8</v>
      </c>
    </row>
    <row r="208" spans="1:3" ht="12.75">
      <c r="A208" t="s">
        <v>893</v>
      </c>
      <c r="B208" s="105">
        <v>2087</v>
      </c>
      <c r="C208">
        <v>-8</v>
      </c>
    </row>
    <row r="209" spans="1:3" ht="12.75">
      <c r="A209" t="s">
        <v>893</v>
      </c>
      <c r="B209" s="105">
        <v>2087</v>
      </c>
      <c r="C209">
        <v>-8</v>
      </c>
    </row>
    <row r="210" spans="1:3" ht="12.75">
      <c r="A210" t="s">
        <v>894</v>
      </c>
      <c r="B210" s="105">
        <v>2087</v>
      </c>
      <c r="C210">
        <v>-8</v>
      </c>
    </row>
    <row r="211" spans="1:3" ht="12.75">
      <c r="A211" t="s">
        <v>158</v>
      </c>
      <c r="B211" s="105">
        <v>2087</v>
      </c>
      <c r="C211">
        <v>-9</v>
      </c>
    </row>
    <row r="212" spans="1:3" ht="12.75">
      <c r="A212" t="s">
        <v>159</v>
      </c>
      <c r="B212" s="105">
        <v>1988.9109999999998</v>
      </c>
      <c r="C212">
        <v>-8</v>
      </c>
    </row>
    <row r="213" spans="1:3" ht="12.75">
      <c r="A213" t="s">
        <v>160</v>
      </c>
      <c r="B213" s="105">
        <v>1988.9109999999998</v>
      </c>
      <c r="C213">
        <v>-8</v>
      </c>
    </row>
    <row r="214" spans="1:3" ht="12.75">
      <c r="A214" t="s">
        <v>895</v>
      </c>
      <c r="B214" s="105">
        <v>2087</v>
      </c>
      <c r="C214">
        <v>-8</v>
      </c>
    </row>
    <row r="215" spans="1:3" ht="12.75">
      <c r="A215" t="s">
        <v>161</v>
      </c>
      <c r="B215" s="105">
        <v>2185.089</v>
      </c>
      <c r="C215">
        <v>-9</v>
      </c>
    </row>
    <row r="216" spans="1:3" ht="12.75">
      <c r="A216" t="s">
        <v>896</v>
      </c>
      <c r="B216" s="105">
        <v>2185.089</v>
      </c>
      <c r="C216">
        <v>-9</v>
      </c>
    </row>
    <row r="217" spans="1:3" ht="12.75">
      <c r="A217" t="s">
        <v>162</v>
      </c>
      <c r="B217" s="105">
        <v>2087</v>
      </c>
      <c r="C217">
        <v>-8</v>
      </c>
    </row>
    <row r="218" spans="1:3" ht="12.75">
      <c r="A218" t="s">
        <v>897</v>
      </c>
      <c r="B218" s="105">
        <v>2281.091</v>
      </c>
      <c r="C218">
        <v>-9</v>
      </c>
    </row>
    <row r="219" spans="1:3" ht="12.75">
      <c r="A219" t="s">
        <v>163</v>
      </c>
      <c r="B219" s="105">
        <v>2087</v>
      </c>
      <c r="C219">
        <v>-8</v>
      </c>
    </row>
    <row r="220" spans="1:3" ht="12.75">
      <c r="A220" t="s">
        <v>164</v>
      </c>
      <c r="B220" s="105">
        <v>2548.2270000000003</v>
      </c>
      <c r="C220">
        <v>-11</v>
      </c>
    </row>
    <row r="221" spans="1:3" ht="12.75">
      <c r="A221" t="s">
        <v>898</v>
      </c>
      <c r="B221" s="105">
        <v>2087</v>
      </c>
      <c r="C221">
        <v>-9</v>
      </c>
    </row>
    <row r="222" spans="1:3" ht="12.75">
      <c r="A222" t="s">
        <v>165</v>
      </c>
      <c r="B222" s="105">
        <v>2790.319</v>
      </c>
      <c r="C222">
        <v>-11</v>
      </c>
    </row>
    <row r="223" spans="1:3" ht="12.75">
      <c r="A223" t="s">
        <v>899</v>
      </c>
      <c r="B223" s="105">
        <v>2281.091</v>
      </c>
      <c r="C223">
        <v>-9</v>
      </c>
    </row>
    <row r="224" spans="1:3" ht="12.75">
      <c r="A224" t="s">
        <v>900</v>
      </c>
      <c r="B224" s="105">
        <v>1988.9109999999998</v>
      </c>
      <c r="C224">
        <v>-8</v>
      </c>
    </row>
    <row r="225" spans="1:3" ht="12.75">
      <c r="A225" t="s">
        <v>901</v>
      </c>
      <c r="B225" s="105">
        <v>2087</v>
      </c>
      <c r="C225">
        <v>-8</v>
      </c>
    </row>
    <row r="226" spans="1:3" ht="12.75">
      <c r="A226" t="s">
        <v>902</v>
      </c>
      <c r="B226" s="105">
        <v>2185.089</v>
      </c>
      <c r="C226">
        <v>-9</v>
      </c>
    </row>
    <row r="227" spans="1:3" ht="12.75">
      <c r="A227" t="s">
        <v>903</v>
      </c>
      <c r="B227" s="105">
        <v>2185.089</v>
      </c>
      <c r="C227">
        <v>-9</v>
      </c>
    </row>
    <row r="228" spans="1:3" ht="12.75">
      <c r="A228" t="s">
        <v>904</v>
      </c>
      <c r="B228" s="105">
        <v>2087</v>
      </c>
      <c r="C228">
        <v>-9</v>
      </c>
    </row>
    <row r="229" spans="1:3" ht="12.75">
      <c r="A229" t="s">
        <v>166</v>
      </c>
      <c r="B229" s="105">
        <v>2087</v>
      </c>
      <c r="C229">
        <v>-8</v>
      </c>
    </row>
    <row r="230" spans="1:3" ht="12.75">
      <c r="A230" t="s">
        <v>905</v>
      </c>
      <c r="B230" s="105">
        <v>2548.2270000000003</v>
      </c>
      <c r="C230">
        <v>-11</v>
      </c>
    </row>
    <row r="231" spans="1:3" ht="12.75">
      <c r="A231" t="s">
        <v>906</v>
      </c>
      <c r="B231" s="105">
        <v>2087</v>
      </c>
      <c r="C231">
        <v>-8</v>
      </c>
    </row>
    <row r="232" spans="1:3" ht="12.75">
      <c r="A232" t="s">
        <v>167</v>
      </c>
      <c r="B232" s="105">
        <v>1988.9109999999998</v>
      </c>
      <c r="C232">
        <v>-8</v>
      </c>
    </row>
    <row r="233" spans="1:3" ht="12.75">
      <c r="A233" t="s">
        <v>167</v>
      </c>
      <c r="B233" s="105">
        <v>1892.909</v>
      </c>
      <c r="C233">
        <v>-8</v>
      </c>
    </row>
    <row r="234" spans="1:3" ht="12.75">
      <c r="A234" t="s">
        <v>167</v>
      </c>
      <c r="B234" s="105">
        <v>1988.9109999999998</v>
      </c>
      <c r="C234">
        <v>-8</v>
      </c>
    </row>
    <row r="235" spans="1:3" ht="12.75">
      <c r="A235" t="s">
        <v>167</v>
      </c>
      <c r="B235" s="105">
        <v>1988.9109999999998</v>
      </c>
      <c r="C235">
        <v>-8</v>
      </c>
    </row>
    <row r="236" spans="1:3" ht="12.75">
      <c r="A236" t="s">
        <v>907</v>
      </c>
      <c r="B236" s="105">
        <v>2087</v>
      </c>
      <c r="C236">
        <v>-9</v>
      </c>
    </row>
    <row r="237" spans="1:3" ht="12.75">
      <c r="A237" t="s">
        <v>908</v>
      </c>
      <c r="B237" s="105">
        <v>2087</v>
      </c>
      <c r="C237">
        <v>-8</v>
      </c>
    </row>
    <row r="238" spans="1:3" ht="12.75">
      <c r="A238" t="s">
        <v>168</v>
      </c>
      <c r="B238" s="105">
        <v>2281.091</v>
      </c>
      <c r="C238">
        <v>-9</v>
      </c>
    </row>
    <row r="239" spans="1:3" ht="12.75">
      <c r="A239" t="s">
        <v>909</v>
      </c>
      <c r="B239" s="105">
        <v>2185.089</v>
      </c>
      <c r="C239">
        <v>-9</v>
      </c>
    </row>
    <row r="240" spans="1:3" ht="12.75">
      <c r="A240" t="s">
        <v>169</v>
      </c>
      <c r="B240" s="105">
        <v>2087</v>
      </c>
      <c r="C240">
        <v>-8</v>
      </c>
    </row>
    <row r="241" spans="1:3" ht="12.75">
      <c r="A241" t="s">
        <v>910</v>
      </c>
      <c r="B241" s="105">
        <v>2281.091</v>
      </c>
      <c r="C241">
        <v>-9</v>
      </c>
    </row>
    <row r="242" spans="1:3" ht="12.75">
      <c r="A242" t="s">
        <v>911</v>
      </c>
      <c r="B242" s="105">
        <v>2087</v>
      </c>
      <c r="C242">
        <v>-8</v>
      </c>
    </row>
    <row r="243" spans="1:3" ht="12.75">
      <c r="A243" t="s">
        <v>912</v>
      </c>
      <c r="B243" s="105">
        <v>2087</v>
      </c>
      <c r="C243">
        <v>-8</v>
      </c>
    </row>
    <row r="244" spans="1:3" ht="12.75">
      <c r="A244" t="s">
        <v>913</v>
      </c>
      <c r="B244" s="105">
        <v>2185.089</v>
      </c>
      <c r="C244">
        <v>-9</v>
      </c>
    </row>
    <row r="245" spans="1:3" ht="12.75">
      <c r="A245" t="s">
        <v>914</v>
      </c>
      <c r="B245" s="105">
        <v>2185.089</v>
      </c>
      <c r="C245">
        <v>-9</v>
      </c>
    </row>
    <row r="246" spans="1:3" ht="12.75">
      <c r="A246" t="s">
        <v>915</v>
      </c>
      <c r="B246" s="105">
        <v>2281.091</v>
      </c>
      <c r="C246">
        <v>-10</v>
      </c>
    </row>
    <row r="247" spans="1:3" ht="12.75">
      <c r="A247" t="s">
        <v>916</v>
      </c>
      <c r="B247" s="105">
        <v>2281.091</v>
      </c>
      <c r="C247">
        <v>-9</v>
      </c>
    </row>
    <row r="248" spans="1:3" ht="12.75">
      <c r="A248" t="s">
        <v>917</v>
      </c>
      <c r="B248" s="105">
        <v>2281.091</v>
      </c>
      <c r="C248">
        <v>-10</v>
      </c>
    </row>
    <row r="249" spans="1:3" ht="12.75">
      <c r="A249" t="s">
        <v>170</v>
      </c>
      <c r="B249" s="105">
        <v>2548.2270000000003</v>
      </c>
      <c r="C249">
        <v>-11</v>
      </c>
    </row>
    <row r="250" spans="1:3" ht="12.75">
      <c r="A250" t="s">
        <v>918</v>
      </c>
      <c r="B250" s="105">
        <v>2087</v>
      </c>
      <c r="C250">
        <v>-8</v>
      </c>
    </row>
    <row r="251" spans="1:3" ht="12.75">
      <c r="A251" t="s">
        <v>919</v>
      </c>
      <c r="B251" s="105">
        <v>2548.2270000000003</v>
      </c>
      <c r="C251">
        <v>-11</v>
      </c>
    </row>
    <row r="252" spans="1:3" ht="12.75">
      <c r="A252" t="s">
        <v>920</v>
      </c>
      <c r="B252" s="105">
        <v>1988.9109999999998</v>
      </c>
      <c r="C252">
        <v>-8</v>
      </c>
    </row>
    <row r="253" spans="1:3" ht="12.75">
      <c r="A253" t="s">
        <v>921</v>
      </c>
      <c r="B253" s="105">
        <v>2379.1800000000003</v>
      </c>
      <c r="C253">
        <v>-10</v>
      </c>
    </row>
    <row r="254" spans="1:3" ht="12.75">
      <c r="A254" t="s">
        <v>171</v>
      </c>
      <c r="B254" s="105">
        <v>2087</v>
      </c>
      <c r="C254">
        <v>-8</v>
      </c>
    </row>
    <row r="255" spans="1:3" ht="12.75">
      <c r="A255" t="s">
        <v>172</v>
      </c>
      <c r="B255" s="105">
        <v>2185.089</v>
      </c>
      <c r="C255">
        <v>-9</v>
      </c>
    </row>
    <row r="256" spans="1:3" ht="12.75">
      <c r="A256" t="s">
        <v>922</v>
      </c>
      <c r="B256" s="105">
        <v>2087</v>
      </c>
      <c r="C256">
        <v>-8</v>
      </c>
    </row>
    <row r="257" spans="1:3" ht="12.75">
      <c r="A257" t="s">
        <v>923</v>
      </c>
      <c r="B257" s="105">
        <v>2087</v>
      </c>
      <c r="C257">
        <v>-8</v>
      </c>
    </row>
    <row r="258" spans="1:3" ht="12.75">
      <c r="A258" t="s">
        <v>924</v>
      </c>
      <c r="B258" s="105">
        <v>2281.091</v>
      </c>
      <c r="C258">
        <v>-10</v>
      </c>
    </row>
    <row r="259" spans="1:3" ht="12.75">
      <c r="A259" t="s">
        <v>925</v>
      </c>
      <c r="B259" s="105">
        <v>1988.9109999999998</v>
      </c>
      <c r="C259">
        <v>-8</v>
      </c>
    </row>
    <row r="260" spans="1:3" ht="12.75">
      <c r="A260" t="s">
        <v>926</v>
      </c>
      <c r="B260" s="105">
        <v>1988.9109999999998</v>
      </c>
      <c r="C260">
        <v>-8</v>
      </c>
    </row>
    <row r="261" spans="1:3" ht="12.75">
      <c r="A261" t="s">
        <v>927</v>
      </c>
      <c r="B261" s="105">
        <v>2379.1800000000003</v>
      </c>
      <c r="C261">
        <v>-10</v>
      </c>
    </row>
    <row r="262" spans="1:3" ht="12.75">
      <c r="A262" t="s">
        <v>928</v>
      </c>
      <c r="B262" s="105">
        <v>2087</v>
      </c>
      <c r="C262">
        <v>-8</v>
      </c>
    </row>
    <row r="263" spans="1:3" ht="12.75">
      <c r="A263" t="s">
        <v>929</v>
      </c>
      <c r="B263" s="105">
        <v>2087</v>
      </c>
      <c r="C263">
        <v>-8</v>
      </c>
    </row>
    <row r="264" spans="1:3" ht="12.75">
      <c r="A264" t="s">
        <v>173</v>
      </c>
      <c r="B264" s="105">
        <v>1892.909</v>
      </c>
      <c r="C264">
        <v>-7</v>
      </c>
    </row>
    <row r="265" spans="1:3" ht="12.75">
      <c r="A265" t="s">
        <v>930</v>
      </c>
      <c r="B265" s="105">
        <v>2185.089</v>
      </c>
      <c r="C265">
        <v>-9</v>
      </c>
    </row>
    <row r="266" spans="1:3" ht="12.75">
      <c r="A266" t="s">
        <v>931</v>
      </c>
      <c r="B266" s="105">
        <v>2087</v>
      </c>
      <c r="C266">
        <v>-8</v>
      </c>
    </row>
    <row r="267" spans="1:3" ht="12.75">
      <c r="A267" t="s">
        <v>932</v>
      </c>
      <c r="B267" s="105">
        <v>2185.089</v>
      </c>
      <c r="C267">
        <v>-8</v>
      </c>
    </row>
    <row r="268" spans="1:3" ht="12.75">
      <c r="A268" t="s">
        <v>174</v>
      </c>
      <c r="B268" s="105">
        <v>2281.091</v>
      </c>
      <c r="C268">
        <v>-9</v>
      </c>
    </row>
    <row r="269" spans="1:3" ht="12.75">
      <c r="A269" t="s">
        <v>933</v>
      </c>
      <c r="B269" s="105">
        <v>2087</v>
      </c>
      <c r="C269">
        <v>-8</v>
      </c>
    </row>
    <row r="270" spans="1:3" ht="12.75">
      <c r="A270" t="s">
        <v>934</v>
      </c>
      <c r="B270" s="105">
        <v>2185.089</v>
      </c>
      <c r="C270">
        <v>-9</v>
      </c>
    </row>
    <row r="271" spans="1:3" ht="12.75">
      <c r="A271" t="s">
        <v>935</v>
      </c>
      <c r="B271" s="105">
        <v>2379.1800000000003</v>
      </c>
      <c r="C271">
        <v>-10</v>
      </c>
    </row>
    <row r="272" spans="1:3" ht="12.75">
      <c r="A272" t="s">
        <v>936</v>
      </c>
      <c r="B272" s="105">
        <v>2185.089</v>
      </c>
      <c r="C272">
        <v>-9</v>
      </c>
    </row>
    <row r="273" spans="1:3" ht="12.75">
      <c r="A273" t="s">
        <v>937</v>
      </c>
      <c r="B273" s="105">
        <v>2087</v>
      </c>
      <c r="C273">
        <v>-8</v>
      </c>
    </row>
    <row r="274" spans="1:3" ht="12.75">
      <c r="A274" t="s">
        <v>175</v>
      </c>
      <c r="B274" s="105">
        <v>2185.089</v>
      </c>
      <c r="C274">
        <v>-9</v>
      </c>
    </row>
    <row r="275" spans="1:3" ht="12.75">
      <c r="A275" t="s">
        <v>176</v>
      </c>
      <c r="B275" s="105">
        <v>1988.9109999999998</v>
      </c>
      <c r="C275">
        <v>-8</v>
      </c>
    </row>
    <row r="276" spans="1:3" ht="12.75">
      <c r="A276" t="s">
        <v>938</v>
      </c>
      <c r="B276" s="105">
        <v>2087</v>
      </c>
      <c r="C276">
        <v>-9</v>
      </c>
    </row>
    <row r="277" spans="1:3" ht="12.75">
      <c r="A277" t="s">
        <v>939</v>
      </c>
      <c r="B277" s="105">
        <v>1988.9109999999998</v>
      </c>
      <c r="C277">
        <v>-8</v>
      </c>
    </row>
    <row r="278" spans="1:3" ht="12.75">
      <c r="A278" t="s">
        <v>940</v>
      </c>
      <c r="B278" s="105">
        <v>2185.089</v>
      </c>
      <c r="C278">
        <v>-9</v>
      </c>
    </row>
    <row r="279" spans="1:3" ht="12.75">
      <c r="A279" t="s">
        <v>941</v>
      </c>
      <c r="B279" s="105">
        <v>1988.9109999999998</v>
      </c>
      <c r="C279">
        <v>-8</v>
      </c>
    </row>
    <row r="280" spans="1:3" ht="12.75">
      <c r="A280" t="s">
        <v>942</v>
      </c>
      <c r="B280" s="105">
        <v>2087</v>
      </c>
      <c r="C280">
        <v>-8</v>
      </c>
    </row>
    <row r="281" spans="1:3" ht="12.75">
      <c r="A281" t="s">
        <v>943</v>
      </c>
      <c r="B281" s="105">
        <v>2548.2270000000003</v>
      </c>
      <c r="C281">
        <v>-11</v>
      </c>
    </row>
    <row r="282" spans="1:3" ht="12.75">
      <c r="A282" t="s">
        <v>944</v>
      </c>
      <c r="B282" s="105">
        <v>2185.089</v>
      </c>
      <c r="C282">
        <v>-9</v>
      </c>
    </row>
    <row r="283" spans="1:3" ht="12.75">
      <c r="A283" t="s">
        <v>945</v>
      </c>
      <c r="B283" s="105">
        <v>2185.089</v>
      </c>
      <c r="C283">
        <v>-8</v>
      </c>
    </row>
    <row r="284" spans="1:3" ht="12.75">
      <c r="A284" t="s">
        <v>946</v>
      </c>
      <c r="B284" s="105">
        <v>2281.091</v>
      </c>
      <c r="C284">
        <v>-10</v>
      </c>
    </row>
    <row r="285" spans="1:3" ht="12.75">
      <c r="A285" t="s">
        <v>947</v>
      </c>
      <c r="B285" s="105">
        <v>2087</v>
      </c>
      <c r="C285">
        <v>-8</v>
      </c>
    </row>
    <row r="286" spans="1:3" ht="12.75">
      <c r="A286" t="s">
        <v>948</v>
      </c>
      <c r="B286" s="105">
        <v>2185.089</v>
      </c>
      <c r="C286">
        <v>-9</v>
      </c>
    </row>
    <row r="287" spans="1:3" ht="12.75">
      <c r="A287" t="s">
        <v>949</v>
      </c>
      <c r="B287" s="105">
        <v>2281.091</v>
      </c>
      <c r="C287">
        <v>-9</v>
      </c>
    </row>
    <row r="288" spans="1:3" ht="12.75">
      <c r="A288" t="s">
        <v>950</v>
      </c>
      <c r="B288" s="105">
        <v>2185.089</v>
      </c>
      <c r="C288">
        <v>-9</v>
      </c>
    </row>
    <row r="289" spans="1:3" ht="12.75">
      <c r="A289" t="s">
        <v>951</v>
      </c>
      <c r="B289" s="105">
        <v>2281.091</v>
      </c>
      <c r="C289">
        <v>-10</v>
      </c>
    </row>
    <row r="290" spans="1:3" ht="12.75">
      <c r="A290" t="s">
        <v>952</v>
      </c>
      <c r="B290" s="105">
        <v>2379.1800000000003</v>
      </c>
      <c r="C290">
        <v>-10</v>
      </c>
    </row>
    <row r="291" spans="1:3" ht="12.75">
      <c r="A291" t="s">
        <v>952</v>
      </c>
      <c r="B291" s="105">
        <v>2087</v>
      </c>
      <c r="C291">
        <v>-8</v>
      </c>
    </row>
    <row r="292" spans="1:3" ht="12.75">
      <c r="A292" t="s">
        <v>953</v>
      </c>
      <c r="B292" s="105">
        <v>2185.089</v>
      </c>
      <c r="C292">
        <v>-9</v>
      </c>
    </row>
    <row r="293" spans="1:3" ht="12.75">
      <c r="A293" t="s">
        <v>954</v>
      </c>
      <c r="B293" s="105">
        <v>2087</v>
      </c>
      <c r="C293">
        <v>-8</v>
      </c>
    </row>
    <row r="294" spans="1:3" ht="12.75">
      <c r="A294" t="s">
        <v>955</v>
      </c>
      <c r="B294" s="105">
        <v>2087</v>
      </c>
      <c r="C294">
        <v>-8</v>
      </c>
    </row>
    <row r="295" spans="1:3" ht="12.75">
      <c r="A295" t="s">
        <v>956</v>
      </c>
      <c r="B295" s="105">
        <v>2281.091</v>
      </c>
      <c r="C295">
        <v>-9</v>
      </c>
    </row>
    <row r="296" spans="1:3" ht="12.75">
      <c r="A296" t="s">
        <v>957</v>
      </c>
      <c r="B296" s="105">
        <v>2185.089</v>
      </c>
      <c r="C296">
        <v>-9</v>
      </c>
    </row>
    <row r="297" spans="1:3" ht="12.75">
      <c r="A297" t="s">
        <v>177</v>
      </c>
      <c r="B297" s="105">
        <v>1988.9109999999998</v>
      </c>
      <c r="C297">
        <v>-8</v>
      </c>
    </row>
    <row r="298" spans="1:3" ht="12.75">
      <c r="A298" t="s">
        <v>958</v>
      </c>
      <c r="B298" s="105">
        <v>2281.091</v>
      </c>
      <c r="C298">
        <v>-9</v>
      </c>
    </row>
    <row r="299" spans="1:3" ht="12.75">
      <c r="A299" t="s">
        <v>959</v>
      </c>
      <c r="B299" s="105">
        <v>2087</v>
      </c>
      <c r="C299">
        <v>-8</v>
      </c>
    </row>
    <row r="300" spans="1:3" ht="12.75">
      <c r="A300" t="s">
        <v>960</v>
      </c>
      <c r="B300" s="105">
        <v>2548.2270000000003</v>
      </c>
      <c r="C300">
        <v>-11</v>
      </c>
    </row>
    <row r="301" spans="1:3" ht="12.75">
      <c r="A301" t="s">
        <v>961</v>
      </c>
      <c r="B301" s="105">
        <v>2281.091</v>
      </c>
      <c r="C301">
        <v>-9</v>
      </c>
    </row>
    <row r="302" spans="1:3" ht="12.75">
      <c r="A302" t="s">
        <v>962</v>
      </c>
      <c r="B302" s="105">
        <v>2379.1800000000003</v>
      </c>
      <c r="C302">
        <v>-10</v>
      </c>
    </row>
    <row r="303" spans="1:3" ht="12.75">
      <c r="A303" t="s">
        <v>963</v>
      </c>
      <c r="B303" s="105">
        <v>2087</v>
      </c>
      <c r="C303">
        <v>-9</v>
      </c>
    </row>
    <row r="304" spans="1:3" ht="12.75">
      <c r="A304" t="s">
        <v>964</v>
      </c>
      <c r="B304" s="105">
        <v>1892.909</v>
      </c>
      <c r="C304">
        <v>-7</v>
      </c>
    </row>
    <row r="305" spans="1:3" ht="12.75">
      <c r="A305" t="s">
        <v>178</v>
      </c>
      <c r="B305" s="105">
        <v>1988.9109999999998</v>
      </c>
      <c r="C305">
        <v>-8</v>
      </c>
    </row>
    <row r="306" spans="1:3" ht="12.75">
      <c r="A306" t="s">
        <v>965</v>
      </c>
      <c r="B306" s="105">
        <v>2185.089</v>
      </c>
      <c r="C306">
        <v>-8</v>
      </c>
    </row>
    <row r="307" spans="1:3" ht="12.75">
      <c r="A307" t="s">
        <v>179</v>
      </c>
      <c r="B307" s="105">
        <v>1988.9109999999998</v>
      </c>
      <c r="C307">
        <v>-8</v>
      </c>
    </row>
    <row r="308" spans="1:3" ht="12.75">
      <c r="A308" t="s">
        <v>966</v>
      </c>
      <c r="B308" s="105">
        <v>2087</v>
      </c>
      <c r="C308">
        <v>-8</v>
      </c>
    </row>
    <row r="309" spans="1:3" ht="12.75">
      <c r="A309" t="s">
        <v>967</v>
      </c>
      <c r="B309" s="105">
        <v>1988.9109999999998</v>
      </c>
      <c r="C309">
        <v>-8</v>
      </c>
    </row>
    <row r="310" spans="1:3" ht="12.75">
      <c r="A310" t="s">
        <v>180</v>
      </c>
      <c r="B310" s="105">
        <v>2087</v>
      </c>
      <c r="C310">
        <v>-8</v>
      </c>
    </row>
    <row r="311" spans="1:3" ht="12.75">
      <c r="A311" t="s">
        <v>968</v>
      </c>
      <c r="B311" s="105">
        <v>2185.089</v>
      </c>
      <c r="C311">
        <v>-9</v>
      </c>
    </row>
    <row r="312" spans="1:3" ht="12.75">
      <c r="A312" t="s">
        <v>969</v>
      </c>
      <c r="B312" s="105">
        <v>2087</v>
      </c>
      <c r="C312">
        <v>-9</v>
      </c>
    </row>
    <row r="313" spans="1:3" ht="12.75">
      <c r="A313" t="s">
        <v>970</v>
      </c>
      <c r="B313" s="105">
        <v>2379.1800000000003</v>
      </c>
      <c r="C313">
        <v>-10</v>
      </c>
    </row>
    <row r="314" spans="1:3" ht="12.75">
      <c r="A314" t="s">
        <v>181</v>
      </c>
      <c r="B314" s="105">
        <v>1988.9109999999998</v>
      </c>
      <c r="C314">
        <v>-8</v>
      </c>
    </row>
    <row r="315" spans="1:3" ht="12.75">
      <c r="A315" t="s">
        <v>971</v>
      </c>
      <c r="B315" s="105">
        <v>2087</v>
      </c>
      <c r="C315">
        <v>-9</v>
      </c>
    </row>
    <row r="316" spans="1:3" ht="12.75">
      <c r="A316" t="s">
        <v>182</v>
      </c>
      <c r="B316" s="105">
        <v>1988.9109999999998</v>
      </c>
      <c r="C316">
        <v>-8</v>
      </c>
    </row>
    <row r="317" spans="1:3" ht="12.75">
      <c r="A317" t="s">
        <v>972</v>
      </c>
      <c r="B317" s="105">
        <v>2087</v>
      </c>
      <c r="C317">
        <v>-8</v>
      </c>
    </row>
    <row r="318" spans="1:3" ht="12.75">
      <c r="A318" t="s">
        <v>973</v>
      </c>
      <c r="B318" s="105">
        <v>2185.089</v>
      </c>
      <c r="C318">
        <v>-9</v>
      </c>
    </row>
    <row r="319" spans="1:3" ht="12.75">
      <c r="A319" t="s">
        <v>974</v>
      </c>
      <c r="B319" s="105">
        <v>2087</v>
      </c>
      <c r="C319">
        <v>-8</v>
      </c>
    </row>
    <row r="320" spans="1:3" ht="12.75">
      <c r="A320" t="s">
        <v>975</v>
      </c>
      <c r="B320" s="105">
        <v>2087</v>
      </c>
      <c r="C320">
        <v>-8</v>
      </c>
    </row>
    <row r="321" spans="1:3" ht="12.75">
      <c r="A321" t="s">
        <v>976</v>
      </c>
      <c r="B321" s="105">
        <v>2087</v>
      </c>
      <c r="C321">
        <v>-8</v>
      </c>
    </row>
    <row r="322" spans="1:3" ht="12.75">
      <c r="A322" t="s">
        <v>977</v>
      </c>
      <c r="B322" s="105">
        <v>2185.089</v>
      </c>
      <c r="C322">
        <v>-9</v>
      </c>
    </row>
    <row r="323" spans="1:3" ht="12.75">
      <c r="A323" t="s">
        <v>978</v>
      </c>
      <c r="B323" s="105">
        <v>1988.9109999999998</v>
      </c>
      <c r="C323">
        <v>-8</v>
      </c>
    </row>
    <row r="324" spans="1:3" ht="12.75">
      <c r="A324" t="s">
        <v>979</v>
      </c>
      <c r="B324" s="105">
        <v>2281.091</v>
      </c>
      <c r="C324">
        <v>-9</v>
      </c>
    </row>
    <row r="325" spans="1:3" ht="12.75">
      <c r="A325" t="s">
        <v>980</v>
      </c>
      <c r="B325" s="105">
        <v>2185.089</v>
      </c>
      <c r="C325">
        <v>-9</v>
      </c>
    </row>
    <row r="326" spans="1:3" ht="12.75">
      <c r="A326" t="s">
        <v>981</v>
      </c>
      <c r="B326" s="105">
        <v>2185.089</v>
      </c>
      <c r="C326">
        <v>-8</v>
      </c>
    </row>
    <row r="327" spans="1:3" ht="12.75">
      <c r="A327" t="s">
        <v>183</v>
      </c>
      <c r="B327" s="105">
        <v>2790.319</v>
      </c>
      <c r="C327">
        <v>-10</v>
      </c>
    </row>
    <row r="328" spans="1:3" ht="12.75">
      <c r="A328" t="s">
        <v>982</v>
      </c>
      <c r="B328" s="105">
        <v>2379.1800000000003</v>
      </c>
      <c r="C328">
        <v>-10</v>
      </c>
    </row>
    <row r="329" spans="1:3" ht="12.75">
      <c r="A329" t="s">
        <v>983</v>
      </c>
      <c r="B329" s="105">
        <v>2548.2270000000003</v>
      </c>
      <c r="C329">
        <v>-10</v>
      </c>
    </row>
    <row r="330" spans="1:3" ht="12.75">
      <c r="A330" t="s">
        <v>984</v>
      </c>
      <c r="B330" s="105">
        <v>2548.2270000000003</v>
      </c>
      <c r="C330">
        <v>-10</v>
      </c>
    </row>
    <row r="331" spans="1:3" ht="12.75">
      <c r="A331" t="s">
        <v>985</v>
      </c>
      <c r="B331" s="105">
        <v>2185.089</v>
      </c>
      <c r="C331">
        <v>-8</v>
      </c>
    </row>
    <row r="332" spans="1:3" ht="12.75">
      <c r="A332" t="s">
        <v>184</v>
      </c>
      <c r="B332" s="105">
        <v>2087</v>
      </c>
      <c r="C332">
        <v>-8</v>
      </c>
    </row>
    <row r="333" spans="1:3" ht="12.75">
      <c r="A333" t="s">
        <v>986</v>
      </c>
      <c r="B333" s="105">
        <v>2379.1800000000003</v>
      </c>
      <c r="C333">
        <v>-10</v>
      </c>
    </row>
    <row r="334" spans="1:3" ht="12.75">
      <c r="A334" t="s">
        <v>987</v>
      </c>
      <c r="B334" s="105">
        <v>2281.091</v>
      </c>
      <c r="C334">
        <v>-9</v>
      </c>
    </row>
    <row r="335" spans="1:3" ht="12.75">
      <c r="A335" t="s">
        <v>988</v>
      </c>
      <c r="B335" s="105">
        <v>2185.089</v>
      </c>
      <c r="C335">
        <v>-8</v>
      </c>
    </row>
    <row r="336" spans="1:3" ht="12.75">
      <c r="A336" t="s">
        <v>185</v>
      </c>
      <c r="B336" s="105">
        <v>2087</v>
      </c>
      <c r="C336">
        <v>-8</v>
      </c>
    </row>
    <row r="337" spans="1:3" ht="12.75">
      <c r="A337" t="s">
        <v>989</v>
      </c>
      <c r="B337" s="105">
        <v>2281.091</v>
      </c>
      <c r="C337">
        <v>-10</v>
      </c>
    </row>
    <row r="338" spans="1:3" ht="12.75">
      <c r="A338" t="s">
        <v>990</v>
      </c>
      <c r="B338" s="105">
        <v>2087</v>
      </c>
      <c r="C338">
        <v>-8</v>
      </c>
    </row>
    <row r="339" spans="1:3" ht="12.75">
      <c r="A339" t="s">
        <v>991</v>
      </c>
      <c r="B339" s="105">
        <v>2087</v>
      </c>
      <c r="C339">
        <v>-9</v>
      </c>
    </row>
    <row r="340" spans="1:3" ht="12.75">
      <c r="A340" t="s">
        <v>992</v>
      </c>
      <c r="B340" s="105">
        <v>1988.9109999999998</v>
      </c>
      <c r="C340">
        <v>-8</v>
      </c>
    </row>
    <row r="341" spans="1:3" ht="12.75">
      <c r="A341" t="s">
        <v>993</v>
      </c>
      <c r="B341" s="105">
        <v>2087</v>
      </c>
      <c r="C341">
        <v>-8</v>
      </c>
    </row>
    <row r="342" spans="1:3" ht="12.75">
      <c r="A342" t="s">
        <v>994</v>
      </c>
      <c r="B342" s="105">
        <v>2185.089</v>
      </c>
      <c r="C342">
        <v>-9</v>
      </c>
    </row>
    <row r="343" spans="1:3" ht="12.75">
      <c r="A343" t="s">
        <v>995</v>
      </c>
      <c r="B343" s="105">
        <v>2185.089</v>
      </c>
      <c r="C343">
        <v>-9</v>
      </c>
    </row>
    <row r="344" spans="1:3" ht="12.75">
      <c r="A344" t="s">
        <v>996</v>
      </c>
      <c r="B344" s="105">
        <v>2548.2270000000003</v>
      </c>
      <c r="C344">
        <v>-11</v>
      </c>
    </row>
    <row r="345" spans="1:3" ht="12.75">
      <c r="A345" t="s">
        <v>997</v>
      </c>
      <c r="B345" s="105">
        <v>2379.1800000000003</v>
      </c>
      <c r="C345">
        <v>-11</v>
      </c>
    </row>
    <row r="346" spans="1:3" ht="12.75">
      <c r="A346" t="s">
        <v>998</v>
      </c>
      <c r="B346" s="105">
        <v>2087</v>
      </c>
      <c r="C346">
        <v>-8</v>
      </c>
    </row>
    <row r="347" spans="1:3" ht="12.75">
      <c r="A347" t="s">
        <v>999</v>
      </c>
      <c r="B347" s="105">
        <v>2281.091</v>
      </c>
      <c r="C347">
        <v>-10</v>
      </c>
    </row>
    <row r="348" spans="1:3" ht="12.75">
      <c r="A348" t="s">
        <v>186</v>
      </c>
      <c r="B348" s="105">
        <v>2087</v>
      </c>
      <c r="C348">
        <v>-9</v>
      </c>
    </row>
    <row r="349" spans="1:3" ht="12.75">
      <c r="A349" t="s">
        <v>187</v>
      </c>
      <c r="B349" s="105">
        <v>2087</v>
      </c>
      <c r="C349">
        <v>-8</v>
      </c>
    </row>
    <row r="350" spans="1:3" ht="12.75">
      <c r="A350" t="s">
        <v>188</v>
      </c>
      <c r="B350" s="105">
        <v>2087</v>
      </c>
      <c r="C350">
        <v>-8</v>
      </c>
    </row>
    <row r="351" spans="1:3" ht="12.75">
      <c r="A351" t="s">
        <v>189</v>
      </c>
      <c r="B351" s="105">
        <v>2185.089</v>
      </c>
      <c r="C351">
        <v>-9</v>
      </c>
    </row>
    <row r="352" spans="1:3" ht="12.75">
      <c r="A352" t="s">
        <v>190</v>
      </c>
      <c r="B352" s="105">
        <v>2087</v>
      </c>
      <c r="C352">
        <v>-8</v>
      </c>
    </row>
    <row r="353" spans="1:3" ht="12.75">
      <c r="A353" t="s">
        <v>1000</v>
      </c>
      <c r="B353" s="105">
        <v>2185.089</v>
      </c>
      <c r="C353">
        <v>-9</v>
      </c>
    </row>
    <row r="354" spans="1:3" ht="12.75">
      <c r="A354" t="s">
        <v>1001</v>
      </c>
      <c r="B354" s="105">
        <v>2548.2270000000003</v>
      </c>
      <c r="C354">
        <v>-11</v>
      </c>
    </row>
    <row r="355" spans="1:3" ht="12.75">
      <c r="A355" t="s">
        <v>1002</v>
      </c>
      <c r="B355" s="105">
        <v>2087</v>
      </c>
      <c r="C355">
        <v>-8</v>
      </c>
    </row>
    <row r="356" spans="1:3" ht="12.75">
      <c r="A356" t="s">
        <v>191</v>
      </c>
      <c r="B356" s="105">
        <v>2087</v>
      </c>
      <c r="C356">
        <v>-9</v>
      </c>
    </row>
    <row r="357" spans="1:3" ht="12.75">
      <c r="A357" t="s">
        <v>1003</v>
      </c>
      <c r="B357" s="105">
        <v>2185.089</v>
      </c>
      <c r="C357">
        <v>-8</v>
      </c>
    </row>
    <row r="358" spans="1:3" ht="12.75">
      <c r="A358" t="s">
        <v>192</v>
      </c>
      <c r="B358" s="105">
        <v>2087</v>
      </c>
      <c r="C358">
        <v>-9</v>
      </c>
    </row>
    <row r="359" spans="1:3" ht="12.75">
      <c r="A359" t="s">
        <v>193</v>
      </c>
      <c r="B359" s="105">
        <v>1892.909</v>
      </c>
      <c r="C359">
        <v>-7</v>
      </c>
    </row>
    <row r="360" spans="1:3" ht="12.75">
      <c r="A360" t="s">
        <v>194</v>
      </c>
      <c r="B360" s="105">
        <v>2185.089</v>
      </c>
      <c r="C360">
        <v>-9</v>
      </c>
    </row>
    <row r="361" spans="1:3" ht="12.75">
      <c r="A361" t="s">
        <v>1004</v>
      </c>
      <c r="B361" s="105">
        <v>1988.9109999999998</v>
      </c>
      <c r="C361">
        <v>-8</v>
      </c>
    </row>
    <row r="362" spans="1:3" ht="12.75">
      <c r="A362" t="s">
        <v>1005</v>
      </c>
      <c r="B362" s="105">
        <v>2281.091</v>
      </c>
      <c r="C362">
        <v>-9</v>
      </c>
    </row>
    <row r="363" spans="1:3" ht="12.75">
      <c r="A363" t="s">
        <v>1006</v>
      </c>
      <c r="B363" s="105">
        <v>1988.9109999999998</v>
      </c>
      <c r="C363">
        <v>-8</v>
      </c>
    </row>
    <row r="364" spans="1:3" ht="12.75">
      <c r="A364" t="s">
        <v>1007</v>
      </c>
      <c r="B364" s="105">
        <v>2087</v>
      </c>
      <c r="C364">
        <v>-9</v>
      </c>
    </row>
    <row r="365" spans="1:3" ht="12.75">
      <c r="A365" t="s">
        <v>1008</v>
      </c>
      <c r="B365" s="105">
        <v>2087</v>
      </c>
      <c r="C365">
        <v>-8</v>
      </c>
    </row>
    <row r="366" spans="1:3" ht="12.75">
      <c r="A366" t="s">
        <v>195</v>
      </c>
      <c r="B366" s="105">
        <v>2087</v>
      </c>
      <c r="C366">
        <v>-8</v>
      </c>
    </row>
    <row r="367" spans="1:3" ht="12.75">
      <c r="A367" t="s">
        <v>196</v>
      </c>
      <c r="B367" s="105">
        <v>1988.9109999999998</v>
      </c>
      <c r="C367">
        <v>-8</v>
      </c>
    </row>
    <row r="368" spans="1:3" ht="12.75">
      <c r="A368" t="s">
        <v>1009</v>
      </c>
      <c r="B368" s="105">
        <v>2379.1800000000003</v>
      </c>
      <c r="C368">
        <v>-11</v>
      </c>
    </row>
    <row r="369" spans="1:3" ht="12.75">
      <c r="A369" t="s">
        <v>1010</v>
      </c>
      <c r="B369" s="105">
        <v>2379.1800000000003</v>
      </c>
      <c r="C369">
        <v>-11</v>
      </c>
    </row>
    <row r="370" spans="1:3" ht="12.75">
      <c r="A370" t="s">
        <v>197</v>
      </c>
      <c r="B370" s="105">
        <v>2087</v>
      </c>
      <c r="C370">
        <v>-8</v>
      </c>
    </row>
    <row r="371" spans="1:3" ht="12.75">
      <c r="A371" t="s">
        <v>1011</v>
      </c>
      <c r="B371" s="105">
        <v>2087</v>
      </c>
      <c r="C371">
        <v>-8</v>
      </c>
    </row>
    <row r="372" spans="1:3" ht="12.75">
      <c r="A372" t="s">
        <v>1012</v>
      </c>
      <c r="B372" s="105">
        <v>2087</v>
      </c>
      <c r="C372">
        <v>-8</v>
      </c>
    </row>
    <row r="373" spans="1:3" ht="12.75">
      <c r="A373" t="s">
        <v>1013</v>
      </c>
      <c r="B373" s="105">
        <v>2087</v>
      </c>
      <c r="C373">
        <v>-8</v>
      </c>
    </row>
    <row r="374" spans="1:3" ht="12.75">
      <c r="A374" t="s">
        <v>46</v>
      </c>
      <c r="B374" s="105">
        <v>2087</v>
      </c>
      <c r="C374">
        <v>-8</v>
      </c>
    </row>
    <row r="375" spans="1:3" ht="12.75">
      <c r="A375" t="s">
        <v>1014</v>
      </c>
      <c r="B375" s="105">
        <v>2087</v>
      </c>
      <c r="C375">
        <v>-8</v>
      </c>
    </row>
    <row r="376" spans="1:3" ht="12.75">
      <c r="A376" t="s">
        <v>1015</v>
      </c>
      <c r="B376" s="105">
        <v>2185.089</v>
      </c>
      <c r="C376">
        <v>-9</v>
      </c>
    </row>
    <row r="377" spans="1:3" ht="12.75">
      <c r="A377" t="s">
        <v>1016</v>
      </c>
      <c r="B377" s="105">
        <v>2087</v>
      </c>
      <c r="C377">
        <v>-8</v>
      </c>
    </row>
    <row r="378" spans="1:3" ht="12.75">
      <c r="A378" t="s">
        <v>198</v>
      </c>
      <c r="B378" s="105">
        <v>1988.9109999999998</v>
      </c>
      <c r="C378">
        <v>-8</v>
      </c>
    </row>
    <row r="379" spans="1:3" ht="12.75">
      <c r="A379" t="s">
        <v>1017</v>
      </c>
      <c r="B379" s="105">
        <v>2087</v>
      </c>
      <c r="C379">
        <v>-8</v>
      </c>
    </row>
    <row r="380" spans="1:3" ht="12.75">
      <c r="A380" t="s">
        <v>1018</v>
      </c>
      <c r="B380" s="105">
        <v>2379.1800000000003</v>
      </c>
      <c r="C380">
        <v>-10</v>
      </c>
    </row>
    <row r="381" spans="1:3" ht="12.75">
      <c r="A381" t="s">
        <v>1019</v>
      </c>
      <c r="B381" s="105">
        <v>2087</v>
      </c>
      <c r="C381">
        <v>-8</v>
      </c>
    </row>
    <row r="382" spans="1:3" ht="12.75">
      <c r="A382" t="s">
        <v>1020</v>
      </c>
      <c r="B382" s="105">
        <v>2087</v>
      </c>
      <c r="C382">
        <v>-8</v>
      </c>
    </row>
    <row r="383" spans="1:3" ht="12.75">
      <c r="A383" t="s">
        <v>199</v>
      </c>
      <c r="B383" s="105">
        <v>2961.453</v>
      </c>
      <c r="C383">
        <v>-12</v>
      </c>
    </row>
    <row r="384" spans="1:3" ht="12.75">
      <c r="A384" t="s">
        <v>1021</v>
      </c>
      <c r="B384" s="105">
        <v>1892.909</v>
      </c>
      <c r="C384">
        <v>-8</v>
      </c>
    </row>
    <row r="385" spans="1:3" ht="12.75">
      <c r="A385" t="s">
        <v>1022</v>
      </c>
      <c r="B385" s="105">
        <v>2087</v>
      </c>
      <c r="C385">
        <v>-8</v>
      </c>
    </row>
    <row r="386" spans="1:3" ht="12.75">
      <c r="A386" t="s">
        <v>1023</v>
      </c>
      <c r="B386" s="105">
        <v>1988.9109999999998</v>
      </c>
      <c r="C386">
        <v>-8</v>
      </c>
    </row>
    <row r="387" spans="1:3" ht="12.75">
      <c r="A387" t="s">
        <v>200</v>
      </c>
      <c r="B387" s="105">
        <v>2185.089</v>
      </c>
      <c r="C387">
        <v>-9</v>
      </c>
    </row>
    <row r="388" spans="1:3" ht="12.75">
      <c r="A388" t="s">
        <v>1024</v>
      </c>
      <c r="B388" s="105">
        <v>2548.2270000000003</v>
      </c>
      <c r="C388">
        <v>-10</v>
      </c>
    </row>
    <row r="389" spans="1:3" ht="12.75">
      <c r="A389" t="s">
        <v>201</v>
      </c>
      <c r="B389" s="105">
        <v>2790.319</v>
      </c>
      <c r="C389">
        <v>-11</v>
      </c>
    </row>
    <row r="390" spans="1:3" ht="12.75">
      <c r="A390" t="s">
        <v>1025</v>
      </c>
      <c r="B390" s="105">
        <v>2087</v>
      </c>
      <c r="C390">
        <v>-8</v>
      </c>
    </row>
    <row r="391" spans="1:3" ht="12.75">
      <c r="A391" t="s">
        <v>1026</v>
      </c>
      <c r="B391" s="105">
        <v>2087</v>
      </c>
      <c r="C391">
        <v>-8</v>
      </c>
    </row>
    <row r="392" spans="1:3" ht="12.75">
      <c r="A392" t="s">
        <v>202</v>
      </c>
      <c r="B392" s="105">
        <v>2961.453</v>
      </c>
      <c r="C392">
        <v>-12</v>
      </c>
    </row>
    <row r="393" spans="1:3" ht="12.75">
      <c r="A393" t="s">
        <v>1027</v>
      </c>
      <c r="B393" s="105">
        <v>2087</v>
      </c>
      <c r="C393">
        <v>-9</v>
      </c>
    </row>
    <row r="394" spans="1:3" ht="12.75">
      <c r="A394" t="s">
        <v>1028</v>
      </c>
      <c r="B394" s="105">
        <v>2185.089</v>
      </c>
      <c r="C394">
        <v>-9</v>
      </c>
    </row>
    <row r="395" spans="1:3" ht="12.75">
      <c r="A395" t="s">
        <v>1029</v>
      </c>
      <c r="B395" s="105">
        <v>2548.2270000000003</v>
      </c>
      <c r="C395">
        <v>-11</v>
      </c>
    </row>
    <row r="396" spans="1:3" ht="12.75">
      <c r="A396" t="s">
        <v>1030</v>
      </c>
      <c r="B396" s="105">
        <v>2185.089</v>
      </c>
      <c r="C396">
        <v>-9</v>
      </c>
    </row>
    <row r="397" spans="1:3" ht="12.75">
      <c r="A397" t="s">
        <v>1031</v>
      </c>
      <c r="B397" s="105">
        <v>2087</v>
      </c>
      <c r="C397">
        <v>-8</v>
      </c>
    </row>
    <row r="398" spans="1:3" ht="12.75">
      <c r="A398" t="s">
        <v>1032</v>
      </c>
      <c r="B398" s="105">
        <v>2087</v>
      </c>
      <c r="C398">
        <v>-8</v>
      </c>
    </row>
    <row r="399" spans="1:3" ht="12.75">
      <c r="A399" t="s">
        <v>1033</v>
      </c>
      <c r="B399" s="105">
        <v>2087</v>
      </c>
      <c r="C399">
        <v>-8</v>
      </c>
    </row>
    <row r="400" spans="1:3" ht="12.75">
      <c r="A400" t="s">
        <v>1034</v>
      </c>
      <c r="B400" s="105">
        <v>2087</v>
      </c>
      <c r="C400">
        <v>-8</v>
      </c>
    </row>
    <row r="401" spans="1:3" ht="12.75">
      <c r="A401" t="s">
        <v>1035</v>
      </c>
      <c r="B401" s="105">
        <v>2790.319</v>
      </c>
      <c r="C401">
        <v>-11</v>
      </c>
    </row>
    <row r="402" spans="1:3" ht="12.75">
      <c r="A402" t="s">
        <v>1036</v>
      </c>
      <c r="B402" s="105">
        <v>2185.089</v>
      </c>
      <c r="C402">
        <v>-9</v>
      </c>
    </row>
    <row r="403" spans="1:3" ht="12.75">
      <c r="A403" t="s">
        <v>1037</v>
      </c>
      <c r="B403" s="105">
        <v>2087</v>
      </c>
      <c r="C403">
        <v>-8</v>
      </c>
    </row>
    <row r="404" spans="1:3" ht="12.75">
      <c r="A404" t="s">
        <v>1038</v>
      </c>
      <c r="B404" s="105">
        <v>2281.091</v>
      </c>
      <c r="C404">
        <v>-9</v>
      </c>
    </row>
    <row r="405" spans="1:3" ht="12.75">
      <c r="A405" t="s">
        <v>203</v>
      </c>
      <c r="B405" s="105">
        <v>2087</v>
      </c>
      <c r="C405">
        <v>-8</v>
      </c>
    </row>
    <row r="406" spans="1:3" ht="12.75">
      <c r="A406" t="s">
        <v>203</v>
      </c>
      <c r="B406" s="105">
        <v>2185.089</v>
      </c>
      <c r="C406">
        <v>-9</v>
      </c>
    </row>
    <row r="407" spans="1:3" ht="12.75">
      <c r="A407" t="s">
        <v>203</v>
      </c>
      <c r="B407" s="105">
        <v>2379.1800000000003</v>
      </c>
      <c r="C407">
        <v>-10</v>
      </c>
    </row>
    <row r="408" spans="1:3" ht="12.75">
      <c r="A408" t="s">
        <v>1039</v>
      </c>
      <c r="B408" s="105">
        <v>2281.091</v>
      </c>
      <c r="C408">
        <v>-9</v>
      </c>
    </row>
    <row r="409" spans="1:3" ht="12.75">
      <c r="A409" t="s">
        <v>204</v>
      </c>
      <c r="B409" s="105">
        <v>2281.091</v>
      </c>
      <c r="C409">
        <v>-10</v>
      </c>
    </row>
    <row r="410" spans="1:3" ht="12.75">
      <c r="A410" t="s">
        <v>1040</v>
      </c>
      <c r="B410" s="105">
        <v>2087</v>
      </c>
      <c r="C410">
        <v>-8</v>
      </c>
    </row>
    <row r="411" spans="1:3" ht="12.75">
      <c r="A411" t="s">
        <v>1041</v>
      </c>
      <c r="B411" s="105">
        <v>2281.091</v>
      </c>
      <c r="C411">
        <v>-10</v>
      </c>
    </row>
    <row r="412" spans="1:3" ht="12.75">
      <c r="A412" t="s">
        <v>1042</v>
      </c>
      <c r="B412" s="105">
        <v>2790.319</v>
      </c>
      <c r="C412">
        <v>-11</v>
      </c>
    </row>
    <row r="413" spans="1:3" ht="12.75">
      <c r="A413" t="s">
        <v>1043</v>
      </c>
      <c r="B413" s="105">
        <v>2185.089</v>
      </c>
      <c r="C413">
        <v>-9</v>
      </c>
    </row>
    <row r="414" spans="1:3" ht="12.75">
      <c r="A414" t="s">
        <v>1044</v>
      </c>
      <c r="B414" s="105">
        <v>2548.2270000000003</v>
      </c>
      <c r="C414">
        <v>-11</v>
      </c>
    </row>
    <row r="415" spans="1:3" ht="12.75">
      <c r="A415" t="s">
        <v>1045</v>
      </c>
      <c r="B415" s="105">
        <v>2548.2270000000003</v>
      </c>
      <c r="C415">
        <v>-10</v>
      </c>
    </row>
    <row r="416" spans="1:3" ht="12.75">
      <c r="A416" t="s">
        <v>1046</v>
      </c>
      <c r="B416" s="105">
        <v>2548.2270000000003</v>
      </c>
      <c r="C416">
        <v>-10</v>
      </c>
    </row>
    <row r="417" spans="1:3" ht="12.75">
      <c r="A417" t="s">
        <v>205</v>
      </c>
      <c r="B417" s="105">
        <v>2185.089</v>
      </c>
      <c r="C417">
        <v>-9</v>
      </c>
    </row>
    <row r="418" spans="1:3" ht="12.75">
      <c r="A418" t="s">
        <v>1047</v>
      </c>
      <c r="B418" s="105">
        <v>2087</v>
      </c>
      <c r="C418">
        <v>-8</v>
      </c>
    </row>
    <row r="419" spans="1:3" ht="12.75">
      <c r="A419" t="s">
        <v>1048</v>
      </c>
      <c r="B419" s="105">
        <v>2087</v>
      </c>
      <c r="C419">
        <v>-8</v>
      </c>
    </row>
    <row r="420" spans="1:3" ht="12.75">
      <c r="A420" t="s">
        <v>1049</v>
      </c>
      <c r="B420" s="105">
        <v>2185.089</v>
      </c>
      <c r="C420">
        <v>-9</v>
      </c>
    </row>
    <row r="421" spans="1:3" ht="12.75">
      <c r="A421" t="s">
        <v>206</v>
      </c>
      <c r="B421" s="105">
        <v>2185.089</v>
      </c>
      <c r="C421">
        <v>-9</v>
      </c>
    </row>
    <row r="422" spans="1:3" ht="12.75">
      <c r="A422" t="s">
        <v>1050</v>
      </c>
      <c r="B422" s="105">
        <v>2281.091</v>
      </c>
      <c r="C422">
        <v>-9</v>
      </c>
    </row>
    <row r="423" spans="1:3" ht="12.75">
      <c r="A423" t="s">
        <v>1051</v>
      </c>
      <c r="B423" s="105">
        <v>2548.2270000000003</v>
      </c>
      <c r="C423">
        <v>-10</v>
      </c>
    </row>
    <row r="424" spans="1:3" ht="12.75">
      <c r="A424" t="s">
        <v>207</v>
      </c>
      <c r="B424" s="105">
        <v>2185.089</v>
      </c>
      <c r="C424">
        <v>-9</v>
      </c>
    </row>
    <row r="425" spans="1:3" ht="12.75">
      <c r="A425" t="s">
        <v>1052</v>
      </c>
      <c r="B425" s="105">
        <v>2185.089</v>
      </c>
      <c r="C425">
        <v>-9</v>
      </c>
    </row>
    <row r="426" spans="1:3" ht="12.75">
      <c r="A426" t="s">
        <v>1053</v>
      </c>
      <c r="B426" s="105">
        <v>2281.091</v>
      </c>
      <c r="C426">
        <v>-9</v>
      </c>
    </row>
    <row r="427" spans="1:3" ht="12.75">
      <c r="A427" t="s">
        <v>208</v>
      </c>
      <c r="B427" s="105">
        <v>2281.091</v>
      </c>
      <c r="C427">
        <v>-9</v>
      </c>
    </row>
    <row r="428" spans="1:3" ht="12.75">
      <c r="A428" t="s">
        <v>1054</v>
      </c>
      <c r="B428" s="105">
        <v>2281.091</v>
      </c>
      <c r="C428">
        <v>-9</v>
      </c>
    </row>
    <row r="429" spans="1:3" ht="12.75">
      <c r="A429" t="s">
        <v>1055</v>
      </c>
      <c r="B429" s="105">
        <v>2379.1800000000003</v>
      </c>
      <c r="C429">
        <v>-10</v>
      </c>
    </row>
    <row r="430" spans="1:3" ht="12.75">
      <c r="A430" t="s">
        <v>209</v>
      </c>
      <c r="B430" s="105">
        <v>2281.091</v>
      </c>
      <c r="C430">
        <v>-9</v>
      </c>
    </row>
    <row r="431" spans="1:3" ht="12.75">
      <c r="A431" t="s">
        <v>210</v>
      </c>
      <c r="B431" s="105">
        <v>2087</v>
      </c>
      <c r="C431">
        <v>-8</v>
      </c>
    </row>
    <row r="432" spans="1:3" ht="12.75">
      <c r="A432" t="s">
        <v>1056</v>
      </c>
      <c r="B432" s="105">
        <v>2087</v>
      </c>
      <c r="C432">
        <v>-8</v>
      </c>
    </row>
    <row r="433" spans="1:3" ht="12.75">
      <c r="A433" t="s">
        <v>1057</v>
      </c>
      <c r="B433" s="105">
        <v>2281.091</v>
      </c>
      <c r="C433">
        <v>-9</v>
      </c>
    </row>
    <row r="434" spans="1:3" ht="12.75">
      <c r="A434" t="s">
        <v>1058</v>
      </c>
      <c r="B434" s="105">
        <v>2548.2270000000003</v>
      </c>
      <c r="C434">
        <v>-11</v>
      </c>
    </row>
    <row r="435" spans="1:3" ht="12.75">
      <c r="A435" t="s">
        <v>1059</v>
      </c>
      <c r="B435" s="105">
        <v>2281.091</v>
      </c>
      <c r="C435">
        <v>-9</v>
      </c>
    </row>
    <row r="436" spans="1:3" ht="12.75">
      <c r="A436" t="s">
        <v>1060</v>
      </c>
      <c r="B436" s="105">
        <v>2087</v>
      </c>
      <c r="C436">
        <v>-8</v>
      </c>
    </row>
    <row r="437" spans="1:3" ht="12.75">
      <c r="A437" t="s">
        <v>1061</v>
      </c>
      <c r="B437" s="105">
        <v>2379.1800000000003</v>
      </c>
      <c r="C437">
        <v>-10</v>
      </c>
    </row>
    <row r="438" spans="1:3" ht="12.75">
      <c r="A438" t="s">
        <v>1062</v>
      </c>
      <c r="B438" s="105">
        <v>2379.1800000000003</v>
      </c>
      <c r="C438">
        <v>-10</v>
      </c>
    </row>
    <row r="439" spans="1:3" ht="12.75">
      <c r="A439" t="s">
        <v>211</v>
      </c>
      <c r="B439" s="105">
        <v>2087</v>
      </c>
      <c r="C439">
        <v>-8</v>
      </c>
    </row>
    <row r="440" spans="1:3" ht="12.75">
      <c r="A440" t="s">
        <v>212</v>
      </c>
      <c r="B440" s="105">
        <v>2281.091</v>
      </c>
      <c r="C440">
        <v>-10</v>
      </c>
    </row>
    <row r="441" spans="1:3" ht="12.75">
      <c r="A441" t="s">
        <v>213</v>
      </c>
      <c r="B441" s="105">
        <v>2790.319</v>
      </c>
      <c r="C441">
        <v>-10</v>
      </c>
    </row>
    <row r="442" spans="1:3" ht="12.75">
      <c r="A442" t="s">
        <v>1063</v>
      </c>
      <c r="B442" s="105">
        <v>2281.091</v>
      </c>
      <c r="C442">
        <v>-9</v>
      </c>
    </row>
    <row r="443" spans="1:3" ht="12.75">
      <c r="A443" t="s">
        <v>1064</v>
      </c>
      <c r="B443" s="105">
        <v>2379.1800000000003</v>
      </c>
      <c r="C443">
        <v>-10</v>
      </c>
    </row>
    <row r="444" spans="1:3" ht="12.75">
      <c r="A444" t="s">
        <v>214</v>
      </c>
      <c r="B444" s="105">
        <v>2379.1800000000003</v>
      </c>
      <c r="C444">
        <v>-10</v>
      </c>
    </row>
    <row r="445" spans="1:3" ht="12.75">
      <c r="A445" t="s">
        <v>1065</v>
      </c>
      <c r="B445" s="105">
        <v>2185.089</v>
      </c>
      <c r="C445">
        <v>-9</v>
      </c>
    </row>
    <row r="446" spans="1:3" ht="12.75">
      <c r="A446" t="s">
        <v>1066</v>
      </c>
      <c r="B446" s="105">
        <v>2185.089</v>
      </c>
      <c r="C446">
        <v>-8</v>
      </c>
    </row>
    <row r="447" spans="1:3" ht="12.75">
      <c r="A447" t="s">
        <v>1067</v>
      </c>
      <c r="B447" s="105">
        <v>2087</v>
      </c>
      <c r="C447">
        <v>-8</v>
      </c>
    </row>
    <row r="448" spans="1:3" ht="12.75">
      <c r="A448" t="s">
        <v>215</v>
      </c>
      <c r="B448" s="105">
        <v>2281.091</v>
      </c>
      <c r="C448">
        <v>-10</v>
      </c>
    </row>
    <row r="449" spans="1:3" ht="12.75">
      <c r="A449" t="s">
        <v>1068</v>
      </c>
      <c r="B449" s="105">
        <v>2281.091</v>
      </c>
      <c r="C449">
        <v>-9</v>
      </c>
    </row>
    <row r="450" spans="1:3" ht="12.75">
      <c r="A450" t="s">
        <v>1069</v>
      </c>
      <c r="B450" s="105">
        <v>2281.091</v>
      </c>
      <c r="C450">
        <v>-10</v>
      </c>
    </row>
    <row r="451" spans="1:3" ht="12.75">
      <c r="A451" t="s">
        <v>1069</v>
      </c>
      <c r="B451" s="105">
        <v>2281.091</v>
      </c>
      <c r="C451">
        <v>-9</v>
      </c>
    </row>
    <row r="452" spans="1:3" ht="12.75">
      <c r="A452" t="s">
        <v>1070</v>
      </c>
      <c r="B452" s="105">
        <v>2185.089</v>
      </c>
      <c r="C452">
        <v>-9</v>
      </c>
    </row>
    <row r="453" spans="1:3" ht="12.75">
      <c r="A453" t="s">
        <v>216</v>
      </c>
      <c r="B453" s="105">
        <v>2185.089</v>
      </c>
      <c r="C453">
        <v>-8</v>
      </c>
    </row>
    <row r="454" spans="1:3" ht="12.75">
      <c r="A454" t="s">
        <v>217</v>
      </c>
      <c r="B454" s="105">
        <v>2281.091</v>
      </c>
      <c r="C454">
        <v>-9</v>
      </c>
    </row>
    <row r="455" spans="1:3" ht="12.75">
      <c r="A455" t="s">
        <v>1071</v>
      </c>
      <c r="B455" s="105">
        <v>2379.1800000000003</v>
      </c>
      <c r="C455">
        <v>-10</v>
      </c>
    </row>
    <row r="456" spans="1:3" ht="12.75">
      <c r="A456" t="s">
        <v>218</v>
      </c>
      <c r="B456" s="105">
        <v>1988.9109999999998</v>
      </c>
      <c r="C456">
        <v>-8</v>
      </c>
    </row>
    <row r="457" spans="1:3" ht="12.75">
      <c r="A457" t="s">
        <v>1072</v>
      </c>
      <c r="B457" s="105">
        <v>2379.1800000000003</v>
      </c>
      <c r="C457">
        <v>-10</v>
      </c>
    </row>
    <row r="458" spans="1:3" ht="12.75">
      <c r="A458" t="s">
        <v>1073</v>
      </c>
      <c r="B458" s="105">
        <v>2087</v>
      </c>
      <c r="C458">
        <v>-8</v>
      </c>
    </row>
    <row r="459" spans="1:3" ht="12.75">
      <c r="A459" t="s">
        <v>1074</v>
      </c>
      <c r="B459" s="105">
        <v>2790.319</v>
      </c>
      <c r="C459">
        <v>-10</v>
      </c>
    </row>
    <row r="460" spans="1:3" ht="12.75">
      <c r="A460" t="s">
        <v>1075</v>
      </c>
      <c r="B460" s="105">
        <v>2087</v>
      </c>
      <c r="C460">
        <v>-8</v>
      </c>
    </row>
    <row r="461" spans="1:3" ht="12.75">
      <c r="A461" t="s">
        <v>1076</v>
      </c>
      <c r="B461" s="105">
        <v>2281.091</v>
      </c>
      <c r="C461">
        <v>-10</v>
      </c>
    </row>
    <row r="462" spans="1:3" ht="12.75">
      <c r="A462" t="s">
        <v>1077</v>
      </c>
      <c r="B462" s="105">
        <v>2379.1800000000003</v>
      </c>
      <c r="C462">
        <v>-10</v>
      </c>
    </row>
    <row r="463" spans="1:3" ht="12.75">
      <c r="A463" t="s">
        <v>1078</v>
      </c>
      <c r="B463" s="105">
        <v>2790.319</v>
      </c>
      <c r="C463">
        <v>-11</v>
      </c>
    </row>
    <row r="464" spans="1:3" ht="12.75">
      <c r="A464" t="s">
        <v>1079</v>
      </c>
      <c r="B464" s="105">
        <v>2087</v>
      </c>
      <c r="C464">
        <v>-9</v>
      </c>
    </row>
    <row r="465" spans="1:3" ht="12.75">
      <c r="A465" t="s">
        <v>1080</v>
      </c>
      <c r="B465" s="105">
        <v>2185.089</v>
      </c>
      <c r="C465">
        <v>-9</v>
      </c>
    </row>
    <row r="466" spans="1:3" ht="12.75">
      <c r="A466" t="s">
        <v>1081</v>
      </c>
      <c r="B466" s="105">
        <v>2185.089</v>
      </c>
      <c r="C466">
        <v>-9</v>
      </c>
    </row>
    <row r="467" spans="1:3" ht="12.75">
      <c r="A467" t="s">
        <v>1082</v>
      </c>
      <c r="B467" s="105">
        <v>2185.089</v>
      </c>
      <c r="C467">
        <v>-9</v>
      </c>
    </row>
    <row r="468" spans="1:3" ht="12.75">
      <c r="A468" t="s">
        <v>1083</v>
      </c>
      <c r="B468" s="105">
        <v>2185.089</v>
      </c>
      <c r="C468">
        <v>-9</v>
      </c>
    </row>
    <row r="469" spans="1:3" ht="12.75">
      <c r="A469" t="s">
        <v>1084</v>
      </c>
      <c r="B469" s="105">
        <v>2185.089</v>
      </c>
      <c r="C469">
        <v>-9</v>
      </c>
    </row>
    <row r="470" spans="1:3" ht="12.75">
      <c r="A470" t="s">
        <v>1085</v>
      </c>
      <c r="B470" s="105">
        <v>2281.091</v>
      </c>
      <c r="C470">
        <v>-9</v>
      </c>
    </row>
    <row r="471" spans="1:3" ht="12.75">
      <c r="A471" t="s">
        <v>219</v>
      </c>
      <c r="B471" s="105">
        <v>2185.089</v>
      </c>
      <c r="C471">
        <v>-9</v>
      </c>
    </row>
    <row r="472" spans="1:3" ht="12.75">
      <c r="A472" t="s">
        <v>1086</v>
      </c>
      <c r="B472" s="105">
        <v>2281.091</v>
      </c>
      <c r="C472">
        <v>-10</v>
      </c>
    </row>
    <row r="473" spans="1:3" ht="12.75">
      <c r="A473" t="s">
        <v>220</v>
      </c>
      <c r="B473" s="105">
        <v>2087</v>
      </c>
      <c r="C473">
        <v>-8</v>
      </c>
    </row>
    <row r="474" spans="1:3" ht="12.75">
      <c r="A474" t="s">
        <v>1087</v>
      </c>
      <c r="B474" s="105">
        <v>2281.091</v>
      </c>
      <c r="C474">
        <v>-9</v>
      </c>
    </row>
    <row r="475" spans="1:3" ht="12.75">
      <c r="A475" t="s">
        <v>1088</v>
      </c>
      <c r="B475" s="105">
        <v>2281.091</v>
      </c>
      <c r="C475">
        <v>-9</v>
      </c>
    </row>
    <row r="476" spans="1:3" ht="12.75">
      <c r="A476" t="s">
        <v>1089</v>
      </c>
      <c r="B476" s="105">
        <v>2087</v>
      </c>
      <c r="C476">
        <v>-8</v>
      </c>
    </row>
    <row r="477" spans="1:3" ht="12.75">
      <c r="A477" t="s">
        <v>221</v>
      </c>
      <c r="B477" s="105">
        <v>2379.1800000000003</v>
      </c>
      <c r="C477">
        <v>-10</v>
      </c>
    </row>
    <row r="478" spans="1:3" ht="12.75">
      <c r="A478" t="s">
        <v>1090</v>
      </c>
      <c r="B478" s="105">
        <v>2087</v>
      </c>
      <c r="C478">
        <v>-9</v>
      </c>
    </row>
    <row r="479" spans="1:3" ht="12.75">
      <c r="A479" t="s">
        <v>1091</v>
      </c>
      <c r="B479" s="105">
        <v>2185.089</v>
      </c>
      <c r="C479">
        <v>-9</v>
      </c>
    </row>
    <row r="480" spans="1:3" ht="12.75">
      <c r="A480" t="s">
        <v>222</v>
      </c>
      <c r="B480" s="105">
        <v>2185.089</v>
      </c>
      <c r="C480">
        <v>-8</v>
      </c>
    </row>
    <row r="481" spans="1:3" ht="12.75">
      <c r="A481" t="s">
        <v>1092</v>
      </c>
      <c r="B481" s="105">
        <v>2185.089</v>
      </c>
      <c r="C481">
        <v>-9</v>
      </c>
    </row>
    <row r="482" spans="1:3" ht="12.75">
      <c r="A482" t="s">
        <v>1093</v>
      </c>
      <c r="B482" s="105">
        <v>2790.319</v>
      </c>
      <c r="C482">
        <v>-11</v>
      </c>
    </row>
    <row r="483" spans="1:3" ht="12.75">
      <c r="A483" t="s">
        <v>1094</v>
      </c>
      <c r="B483" s="105">
        <v>2281.091</v>
      </c>
      <c r="C483">
        <v>-10</v>
      </c>
    </row>
    <row r="484" spans="1:3" ht="12.75">
      <c r="A484" t="s">
        <v>1095</v>
      </c>
      <c r="B484" s="105">
        <v>2185.089</v>
      </c>
      <c r="C484">
        <v>-8</v>
      </c>
    </row>
    <row r="485" spans="1:3" ht="12.75">
      <c r="A485" t="s">
        <v>1096</v>
      </c>
      <c r="B485" s="105">
        <v>2790.319</v>
      </c>
      <c r="C485">
        <v>-11</v>
      </c>
    </row>
    <row r="486" spans="1:3" ht="12.75">
      <c r="A486" t="s">
        <v>1097</v>
      </c>
      <c r="B486" s="105">
        <v>2379.1800000000003</v>
      </c>
      <c r="C486">
        <v>-11</v>
      </c>
    </row>
    <row r="487" spans="1:3" ht="12.75">
      <c r="A487" t="s">
        <v>1098</v>
      </c>
      <c r="B487" s="105">
        <v>2379.1800000000003</v>
      </c>
      <c r="C487">
        <v>-10</v>
      </c>
    </row>
    <row r="488" spans="1:3" ht="12.75">
      <c r="A488" t="s">
        <v>1099</v>
      </c>
      <c r="B488" s="105">
        <v>1988.9109999999998</v>
      </c>
      <c r="C488">
        <v>-8</v>
      </c>
    </row>
    <row r="489" spans="1:3" ht="12.75">
      <c r="A489" t="s">
        <v>1100</v>
      </c>
      <c r="B489" s="105">
        <v>2379.1800000000003</v>
      </c>
      <c r="C489">
        <v>-10</v>
      </c>
    </row>
    <row r="490" spans="1:3" ht="12.75">
      <c r="A490" t="s">
        <v>1101</v>
      </c>
      <c r="B490" s="105">
        <v>1988.9109999999998</v>
      </c>
      <c r="C490">
        <v>-8</v>
      </c>
    </row>
    <row r="491" spans="1:3" ht="12.75">
      <c r="A491" t="s">
        <v>223</v>
      </c>
      <c r="B491" s="105">
        <v>2281.091</v>
      </c>
      <c r="C491">
        <v>-9</v>
      </c>
    </row>
    <row r="492" spans="1:3" ht="12.75">
      <c r="A492" t="s">
        <v>224</v>
      </c>
      <c r="B492" s="105">
        <v>1988.9109999999998</v>
      </c>
      <c r="C492">
        <v>-8</v>
      </c>
    </row>
    <row r="493" spans="1:3" ht="12.75">
      <c r="A493" t="s">
        <v>1102</v>
      </c>
      <c r="B493" s="105">
        <v>2379.1800000000003</v>
      </c>
      <c r="C493">
        <v>-10</v>
      </c>
    </row>
    <row r="494" spans="1:3" ht="12.75">
      <c r="A494" t="s">
        <v>1103</v>
      </c>
      <c r="B494" s="105">
        <v>2185.089</v>
      </c>
      <c r="C494">
        <v>-9</v>
      </c>
    </row>
    <row r="495" spans="1:3" ht="12.75">
      <c r="A495" t="s">
        <v>1104</v>
      </c>
      <c r="B495" s="105">
        <v>2185.089</v>
      </c>
      <c r="C495">
        <v>-9</v>
      </c>
    </row>
    <row r="496" spans="1:3" ht="12.75">
      <c r="A496" t="s">
        <v>1105</v>
      </c>
      <c r="B496" s="105">
        <v>2281.091</v>
      </c>
      <c r="C496">
        <v>-9</v>
      </c>
    </row>
    <row r="497" spans="1:3" ht="12.75">
      <c r="A497" t="s">
        <v>1106</v>
      </c>
      <c r="B497" s="105">
        <v>2185.089</v>
      </c>
      <c r="C497">
        <v>-9</v>
      </c>
    </row>
    <row r="498" spans="1:3" ht="12.75">
      <c r="A498" t="s">
        <v>1107</v>
      </c>
      <c r="B498" s="105">
        <v>2281.091</v>
      </c>
      <c r="C498">
        <v>-9</v>
      </c>
    </row>
    <row r="499" spans="1:3" ht="12.75">
      <c r="A499" t="s">
        <v>225</v>
      </c>
      <c r="B499" s="105">
        <v>2548.2270000000003</v>
      </c>
      <c r="C499">
        <v>-10</v>
      </c>
    </row>
    <row r="500" spans="1:3" ht="12.75">
      <c r="A500" t="s">
        <v>226</v>
      </c>
      <c r="B500" s="105">
        <v>1892.909</v>
      </c>
      <c r="C500">
        <v>-7</v>
      </c>
    </row>
    <row r="501" spans="1:3" ht="12.75">
      <c r="A501" t="s">
        <v>227</v>
      </c>
      <c r="B501" s="105">
        <v>1892.909</v>
      </c>
      <c r="C501">
        <v>-7</v>
      </c>
    </row>
    <row r="502" spans="1:3" ht="12.75">
      <c r="A502" t="s">
        <v>228</v>
      </c>
      <c r="B502" s="105">
        <v>1988.9109999999998</v>
      </c>
      <c r="C502">
        <v>-8</v>
      </c>
    </row>
    <row r="503" spans="1:3" ht="12.75">
      <c r="A503" t="s">
        <v>1108</v>
      </c>
      <c r="B503" s="105">
        <v>1892.909</v>
      </c>
      <c r="C503">
        <v>-8</v>
      </c>
    </row>
    <row r="504" spans="1:3" ht="12.75">
      <c r="A504" t="s">
        <v>1109</v>
      </c>
      <c r="B504" s="105">
        <v>1892.909</v>
      </c>
      <c r="C504">
        <v>-8</v>
      </c>
    </row>
    <row r="505" spans="1:3" ht="12.75">
      <c r="A505" t="s">
        <v>229</v>
      </c>
      <c r="B505" s="105">
        <v>1988.9109999999998</v>
      </c>
      <c r="C505">
        <v>-8</v>
      </c>
    </row>
    <row r="506" spans="1:3" ht="12.75">
      <c r="A506" t="s">
        <v>1110</v>
      </c>
      <c r="B506" s="105">
        <v>2087</v>
      </c>
      <c r="C506">
        <v>-8</v>
      </c>
    </row>
    <row r="507" spans="1:3" ht="12.75">
      <c r="A507" t="s">
        <v>230</v>
      </c>
      <c r="B507" s="105">
        <v>1988.9109999999998</v>
      </c>
      <c r="C507">
        <v>-8</v>
      </c>
    </row>
    <row r="508" spans="1:3" ht="12.75">
      <c r="A508" t="s">
        <v>1111</v>
      </c>
      <c r="B508" s="105">
        <v>1988.9109999999998</v>
      </c>
      <c r="C508">
        <v>-8</v>
      </c>
    </row>
    <row r="509" spans="1:3" ht="12.75">
      <c r="A509" t="s">
        <v>1112</v>
      </c>
      <c r="B509" s="105">
        <v>2087</v>
      </c>
      <c r="C509">
        <v>-8</v>
      </c>
    </row>
    <row r="510" spans="1:3" ht="12.75">
      <c r="A510" t="s">
        <v>231</v>
      </c>
      <c r="B510" s="105">
        <v>2087</v>
      </c>
      <c r="C510">
        <v>-8</v>
      </c>
    </row>
    <row r="511" spans="1:3" ht="12.75">
      <c r="A511" t="s">
        <v>232</v>
      </c>
      <c r="B511" s="105">
        <v>1988.9109999999998</v>
      </c>
      <c r="C511">
        <v>-8</v>
      </c>
    </row>
    <row r="512" spans="1:3" ht="12.75">
      <c r="A512" t="s">
        <v>1113</v>
      </c>
      <c r="B512" s="105">
        <v>2087</v>
      </c>
      <c r="C512">
        <v>-8</v>
      </c>
    </row>
    <row r="513" spans="1:3" ht="12.75">
      <c r="A513" t="s">
        <v>1114</v>
      </c>
      <c r="B513" s="105">
        <v>2281.091</v>
      </c>
      <c r="C513">
        <v>-10</v>
      </c>
    </row>
    <row r="514" spans="1:3" ht="12.75">
      <c r="A514" t="s">
        <v>233</v>
      </c>
      <c r="B514" s="105">
        <v>1988.9109999999998</v>
      </c>
      <c r="C514">
        <v>-8</v>
      </c>
    </row>
    <row r="515" spans="1:3" ht="12.75">
      <c r="A515" t="s">
        <v>1115</v>
      </c>
      <c r="B515" s="105">
        <v>2087</v>
      </c>
      <c r="C515">
        <v>-8</v>
      </c>
    </row>
    <row r="516" spans="1:3" ht="12.75">
      <c r="A516" t="s">
        <v>234</v>
      </c>
      <c r="B516" s="105">
        <v>2185.089</v>
      </c>
      <c r="C516">
        <v>-9</v>
      </c>
    </row>
    <row r="517" spans="1:3" ht="12.75">
      <c r="A517" t="s">
        <v>1116</v>
      </c>
      <c r="B517" s="105">
        <v>1988.9109999999998</v>
      </c>
      <c r="C517">
        <v>-8</v>
      </c>
    </row>
    <row r="518" spans="1:3" ht="12.75">
      <c r="A518" t="s">
        <v>235</v>
      </c>
      <c r="B518" s="105">
        <v>1988.9109999999998</v>
      </c>
      <c r="C518">
        <v>-8</v>
      </c>
    </row>
    <row r="519" spans="1:3" ht="12.75">
      <c r="A519" t="s">
        <v>1117</v>
      </c>
      <c r="B519" s="105">
        <v>1988.9109999999998</v>
      </c>
      <c r="C519">
        <v>-8</v>
      </c>
    </row>
    <row r="520" spans="1:3" ht="12.75">
      <c r="A520" t="s">
        <v>1118</v>
      </c>
      <c r="B520" s="105">
        <v>1988.9109999999998</v>
      </c>
      <c r="C520">
        <v>-8</v>
      </c>
    </row>
    <row r="521" spans="1:3" ht="12.75">
      <c r="A521" t="s">
        <v>1119</v>
      </c>
      <c r="B521" s="105">
        <v>1988.9109999999998</v>
      </c>
      <c r="C521">
        <v>-9</v>
      </c>
    </row>
    <row r="522" spans="1:3" ht="12.75">
      <c r="A522" t="s">
        <v>1119</v>
      </c>
      <c r="B522" s="105">
        <v>2087</v>
      </c>
      <c r="C522">
        <v>-9</v>
      </c>
    </row>
    <row r="523" spans="1:3" ht="12.75">
      <c r="A523" t="s">
        <v>1120</v>
      </c>
      <c r="B523" s="105">
        <v>2087</v>
      </c>
      <c r="C523">
        <v>-8</v>
      </c>
    </row>
    <row r="524" spans="1:3" ht="12.75">
      <c r="A524" t="s">
        <v>1121</v>
      </c>
      <c r="B524" s="105">
        <v>2185.089</v>
      </c>
      <c r="C524">
        <v>-9</v>
      </c>
    </row>
    <row r="525" spans="1:3" ht="12.75">
      <c r="A525" t="s">
        <v>1122</v>
      </c>
      <c r="B525" s="105">
        <v>2087</v>
      </c>
      <c r="C525">
        <v>-8</v>
      </c>
    </row>
    <row r="526" spans="1:3" ht="12.75">
      <c r="A526" t="s">
        <v>236</v>
      </c>
      <c r="B526" s="105">
        <v>2087</v>
      </c>
      <c r="C526">
        <v>-8</v>
      </c>
    </row>
    <row r="527" spans="1:3" ht="12.75">
      <c r="A527" t="s">
        <v>237</v>
      </c>
      <c r="B527" s="105">
        <v>2087</v>
      </c>
      <c r="C527">
        <v>-9</v>
      </c>
    </row>
    <row r="528" spans="1:3" ht="12.75">
      <c r="A528" t="s">
        <v>1123</v>
      </c>
      <c r="B528" s="105">
        <v>2185.089</v>
      </c>
      <c r="C528">
        <v>-8</v>
      </c>
    </row>
    <row r="529" spans="1:3" ht="12.75">
      <c r="A529" t="s">
        <v>1124</v>
      </c>
      <c r="B529" s="105">
        <v>1988.9109999999998</v>
      </c>
      <c r="C529">
        <v>-8</v>
      </c>
    </row>
    <row r="530" spans="1:3" ht="12.75">
      <c r="A530" t="s">
        <v>1125</v>
      </c>
      <c r="B530" s="105">
        <v>2087</v>
      </c>
      <c r="C530">
        <v>-8</v>
      </c>
    </row>
    <row r="531" spans="1:3" ht="12.75">
      <c r="A531" t="s">
        <v>1126</v>
      </c>
      <c r="B531" s="105">
        <v>1988.9109999999998</v>
      </c>
      <c r="C531">
        <v>-8</v>
      </c>
    </row>
    <row r="532" spans="1:3" ht="12.75">
      <c r="A532" t="s">
        <v>238</v>
      </c>
      <c r="B532" s="105">
        <v>1988.9109999999998</v>
      </c>
      <c r="C532">
        <v>-8</v>
      </c>
    </row>
    <row r="533" spans="1:3" ht="12.75">
      <c r="A533" t="s">
        <v>239</v>
      </c>
      <c r="B533" s="105">
        <v>2087</v>
      </c>
      <c r="C533">
        <v>-8</v>
      </c>
    </row>
    <row r="534" spans="1:3" ht="12.75">
      <c r="A534" t="s">
        <v>240</v>
      </c>
      <c r="B534" s="105">
        <v>2185.089</v>
      </c>
      <c r="C534">
        <v>-9</v>
      </c>
    </row>
    <row r="535" spans="1:3" ht="12.75">
      <c r="A535" t="s">
        <v>241</v>
      </c>
      <c r="B535" s="105">
        <v>2281.091</v>
      </c>
      <c r="C535">
        <v>-10</v>
      </c>
    </row>
    <row r="536" spans="1:3" ht="12.75">
      <c r="A536" t="s">
        <v>1127</v>
      </c>
      <c r="B536" s="105">
        <v>2087</v>
      </c>
      <c r="C536">
        <v>-8</v>
      </c>
    </row>
    <row r="537" spans="1:3" ht="12.75">
      <c r="A537" t="s">
        <v>1128</v>
      </c>
      <c r="B537" s="105">
        <v>2379.1800000000003</v>
      </c>
      <c r="C537">
        <v>-10</v>
      </c>
    </row>
    <row r="538" spans="1:3" ht="12.75">
      <c r="A538" t="s">
        <v>1129</v>
      </c>
      <c r="B538" s="105">
        <v>2087</v>
      </c>
      <c r="C538">
        <v>-8</v>
      </c>
    </row>
    <row r="539" spans="1:3" ht="12.75">
      <c r="A539" t="s">
        <v>1130</v>
      </c>
      <c r="B539" s="105">
        <v>2087</v>
      </c>
      <c r="C539">
        <v>-8</v>
      </c>
    </row>
    <row r="540" spans="1:3" ht="12.75">
      <c r="A540" t="s">
        <v>242</v>
      </c>
      <c r="B540" s="105">
        <v>2379.1800000000003</v>
      </c>
      <c r="C540">
        <v>-10</v>
      </c>
    </row>
    <row r="541" spans="1:3" ht="12.75">
      <c r="A541" t="s">
        <v>1131</v>
      </c>
      <c r="B541" s="105">
        <v>2379.1800000000003</v>
      </c>
      <c r="C541">
        <v>-11</v>
      </c>
    </row>
    <row r="542" spans="1:3" ht="12.75">
      <c r="A542" t="s">
        <v>1132</v>
      </c>
      <c r="B542" s="105">
        <v>1988.9109999999998</v>
      </c>
      <c r="C542">
        <v>-8</v>
      </c>
    </row>
    <row r="543" spans="1:3" ht="12.75">
      <c r="A543" t="s">
        <v>1133</v>
      </c>
      <c r="B543" s="105">
        <v>2790.319</v>
      </c>
      <c r="C543">
        <v>-10</v>
      </c>
    </row>
    <row r="544" spans="1:3" ht="12.75">
      <c r="A544" t="s">
        <v>243</v>
      </c>
      <c r="B544" s="105">
        <v>2379.1800000000003</v>
      </c>
      <c r="C544">
        <v>-10</v>
      </c>
    </row>
    <row r="545" spans="1:3" ht="12.75">
      <c r="A545" t="s">
        <v>1134</v>
      </c>
      <c r="B545" s="105">
        <v>2281.091</v>
      </c>
      <c r="C545">
        <v>-9</v>
      </c>
    </row>
    <row r="546" spans="1:3" ht="12.75">
      <c r="A546" t="s">
        <v>244</v>
      </c>
      <c r="B546" s="105">
        <v>2185.089</v>
      </c>
      <c r="C546">
        <v>-9</v>
      </c>
    </row>
    <row r="547" spans="1:3" ht="12.75">
      <c r="A547" t="s">
        <v>1135</v>
      </c>
      <c r="B547" s="105">
        <v>2087</v>
      </c>
      <c r="C547">
        <v>-9</v>
      </c>
    </row>
    <row r="548" spans="1:3" ht="12.75">
      <c r="A548" t="s">
        <v>1136</v>
      </c>
      <c r="B548" s="105">
        <v>2087</v>
      </c>
      <c r="C548">
        <v>-9</v>
      </c>
    </row>
    <row r="549" spans="1:3" ht="12.75">
      <c r="A549" t="s">
        <v>1137</v>
      </c>
      <c r="B549" s="105">
        <v>2281.091</v>
      </c>
      <c r="C549">
        <v>-9</v>
      </c>
    </row>
    <row r="550" spans="1:3" ht="12.75">
      <c r="A550" t="s">
        <v>1138</v>
      </c>
      <c r="B550" s="105">
        <v>2281.091</v>
      </c>
      <c r="C550">
        <v>-10</v>
      </c>
    </row>
    <row r="551" spans="1:3" ht="12.75">
      <c r="A551" t="s">
        <v>1139</v>
      </c>
      <c r="B551" s="105">
        <v>2087</v>
      </c>
      <c r="C551">
        <v>-8</v>
      </c>
    </row>
    <row r="552" spans="1:3" ht="12.75">
      <c r="A552" t="s">
        <v>1140</v>
      </c>
      <c r="B552" s="105">
        <v>1988.9109999999998</v>
      </c>
      <c r="C552">
        <v>-8</v>
      </c>
    </row>
    <row r="553" spans="1:3" ht="12.75">
      <c r="A553" t="s">
        <v>245</v>
      </c>
      <c r="B553" s="105">
        <v>2087</v>
      </c>
      <c r="C553">
        <v>-8</v>
      </c>
    </row>
    <row r="554" spans="1:3" ht="12.75">
      <c r="A554" t="s">
        <v>1141</v>
      </c>
      <c r="B554" s="105">
        <v>2379.1800000000003</v>
      </c>
      <c r="C554">
        <v>-10</v>
      </c>
    </row>
    <row r="555" spans="1:3" ht="12.75">
      <c r="A555" t="s">
        <v>1142</v>
      </c>
      <c r="B555" s="105">
        <v>1988.9109999999998</v>
      </c>
      <c r="C555">
        <v>-8</v>
      </c>
    </row>
    <row r="556" spans="1:3" ht="12.75">
      <c r="A556" t="s">
        <v>1143</v>
      </c>
      <c r="B556" s="105">
        <v>2379.1800000000003</v>
      </c>
      <c r="C556">
        <v>-10</v>
      </c>
    </row>
    <row r="557" spans="1:3" ht="12.75">
      <c r="A557" t="s">
        <v>1144</v>
      </c>
      <c r="B557" s="105">
        <v>1988.9109999999998</v>
      </c>
      <c r="C557">
        <v>-8</v>
      </c>
    </row>
    <row r="558" spans="1:3" ht="12.75">
      <c r="A558" t="s">
        <v>1145</v>
      </c>
      <c r="B558" s="105">
        <v>2087</v>
      </c>
      <c r="C558">
        <v>-8</v>
      </c>
    </row>
    <row r="559" spans="1:3" ht="12.75">
      <c r="A559" t="s">
        <v>246</v>
      </c>
      <c r="B559" s="105">
        <v>2087</v>
      </c>
      <c r="C559">
        <v>-8</v>
      </c>
    </row>
    <row r="560" spans="1:3" ht="12.75">
      <c r="A560" t="s">
        <v>1146</v>
      </c>
      <c r="B560" s="105">
        <v>1988.9109999999998</v>
      </c>
      <c r="C560">
        <v>-8</v>
      </c>
    </row>
    <row r="561" spans="1:3" ht="12.75">
      <c r="A561" t="s">
        <v>1147</v>
      </c>
      <c r="B561" s="105">
        <v>1892.909</v>
      </c>
      <c r="C561">
        <v>-7</v>
      </c>
    </row>
    <row r="562" spans="1:3" ht="12.75">
      <c r="A562" t="s">
        <v>247</v>
      </c>
      <c r="B562" s="105">
        <v>1988.9109999999998</v>
      </c>
      <c r="C562">
        <v>-8</v>
      </c>
    </row>
    <row r="563" spans="1:3" ht="12.75">
      <c r="A563" t="s">
        <v>1148</v>
      </c>
      <c r="B563" s="105">
        <v>2087</v>
      </c>
      <c r="C563">
        <v>-8</v>
      </c>
    </row>
    <row r="564" spans="1:3" ht="12.75">
      <c r="A564" t="s">
        <v>1149</v>
      </c>
      <c r="B564" s="105">
        <v>2087</v>
      </c>
      <c r="C564">
        <v>-8</v>
      </c>
    </row>
    <row r="565" spans="1:3" ht="12.75">
      <c r="A565" t="s">
        <v>248</v>
      </c>
      <c r="B565" s="105">
        <v>2379.1800000000003</v>
      </c>
      <c r="C565">
        <v>-10</v>
      </c>
    </row>
    <row r="566" spans="1:3" ht="12.75">
      <c r="A566" t="s">
        <v>1150</v>
      </c>
      <c r="B566" s="105">
        <v>2281.091</v>
      </c>
      <c r="C566">
        <v>-10</v>
      </c>
    </row>
    <row r="567" spans="1:3" ht="12.75">
      <c r="A567" t="s">
        <v>1151</v>
      </c>
      <c r="B567" s="105">
        <v>2087</v>
      </c>
      <c r="C567">
        <v>-8</v>
      </c>
    </row>
    <row r="568" spans="1:3" ht="12.75">
      <c r="A568" t="s">
        <v>1152</v>
      </c>
      <c r="B568" s="105">
        <v>2185.089</v>
      </c>
      <c r="C568">
        <v>-8</v>
      </c>
    </row>
    <row r="569" spans="1:3" ht="12.75">
      <c r="A569" t="s">
        <v>1153</v>
      </c>
      <c r="B569" s="105">
        <v>2790.319</v>
      </c>
      <c r="C569">
        <v>-11</v>
      </c>
    </row>
    <row r="570" spans="1:3" ht="12.75">
      <c r="A570" t="s">
        <v>249</v>
      </c>
      <c r="B570" s="105">
        <v>2087</v>
      </c>
      <c r="C570">
        <v>-8</v>
      </c>
    </row>
    <row r="571" spans="1:3" ht="12.75">
      <c r="A571" t="s">
        <v>1154</v>
      </c>
      <c r="B571" s="105">
        <v>2087</v>
      </c>
      <c r="C571">
        <v>-8</v>
      </c>
    </row>
    <row r="572" spans="1:3" ht="12.75">
      <c r="A572" t="s">
        <v>1155</v>
      </c>
      <c r="B572" s="105">
        <v>2087</v>
      </c>
      <c r="C572">
        <v>-8</v>
      </c>
    </row>
    <row r="573" spans="1:3" ht="12.75">
      <c r="A573" t="s">
        <v>250</v>
      </c>
      <c r="B573" s="105">
        <v>1988.9109999999998</v>
      </c>
      <c r="C573">
        <v>-8</v>
      </c>
    </row>
    <row r="574" spans="1:3" ht="12.75">
      <c r="A574" t="s">
        <v>1156</v>
      </c>
      <c r="B574" s="105">
        <v>2087</v>
      </c>
      <c r="C574">
        <v>-8</v>
      </c>
    </row>
    <row r="575" spans="1:3" ht="12.75">
      <c r="A575" t="s">
        <v>251</v>
      </c>
      <c r="B575" s="105">
        <v>1988.9109999999998</v>
      </c>
      <c r="C575">
        <v>-8</v>
      </c>
    </row>
    <row r="576" spans="1:3" ht="12.75">
      <c r="A576" t="s">
        <v>1157</v>
      </c>
      <c r="B576" s="105">
        <v>1988.9109999999998</v>
      </c>
      <c r="C576">
        <v>-8</v>
      </c>
    </row>
    <row r="577" spans="1:3" ht="12.75">
      <c r="A577" t="s">
        <v>1158</v>
      </c>
      <c r="B577" s="105">
        <v>1988.9109999999998</v>
      </c>
      <c r="C577">
        <v>-8</v>
      </c>
    </row>
    <row r="578" spans="1:3" ht="12.75">
      <c r="A578" t="s">
        <v>1159</v>
      </c>
      <c r="B578" s="105">
        <v>1892.909</v>
      </c>
      <c r="C578">
        <v>-7</v>
      </c>
    </row>
    <row r="579" spans="1:3" ht="12.75">
      <c r="A579" t="s">
        <v>252</v>
      </c>
      <c r="B579" s="105">
        <v>2185.089</v>
      </c>
      <c r="C579">
        <v>-9</v>
      </c>
    </row>
    <row r="580" spans="1:3" ht="12.75">
      <c r="A580" t="s">
        <v>1160</v>
      </c>
      <c r="B580" s="105">
        <v>2281.091</v>
      </c>
      <c r="C580">
        <v>-10</v>
      </c>
    </row>
    <row r="581" spans="1:3" ht="12.75">
      <c r="A581" t="s">
        <v>1161</v>
      </c>
      <c r="B581" s="105">
        <v>2087</v>
      </c>
      <c r="C581">
        <v>-8</v>
      </c>
    </row>
    <row r="582" spans="1:3" ht="12.75">
      <c r="A582" t="s">
        <v>1162</v>
      </c>
      <c r="B582" s="105">
        <v>2087</v>
      </c>
      <c r="C582">
        <v>-9</v>
      </c>
    </row>
    <row r="583" spans="1:3" ht="12.75">
      <c r="A583" t="s">
        <v>1163</v>
      </c>
      <c r="B583" s="105">
        <v>2087</v>
      </c>
      <c r="C583">
        <v>-8</v>
      </c>
    </row>
    <row r="584" spans="1:3" ht="12.75">
      <c r="A584" t="s">
        <v>1164</v>
      </c>
      <c r="B584" s="105">
        <v>2185.089</v>
      </c>
      <c r="C584">
        <v>-8</v>
      </c>
    </row>
    <row r="585" spans="1:3" ht="12.75">
      <c r="A585" t="s">
        <v>1165</v>
      </c>
      <c r="B585" s="105">
        <v>1988.9109999999998</v>
      </c>
      <c r="C585">
        <v>-8</v>
      </c>
    </row>
    <row r="586" spans="1:3" ht="12.75">
      <c r="A586" t="s">
        <v>1166</v>
      </c>
      <c r="B586" s="105">
        <v>2087</v>
      </c>
      <c r="C586">
        <v>-9</v>
      </c>
    </row>
    <row r="587" spans="1:3" ht="12.75">
      <c r="A587" t="s">
        <v>1167</v>
      </c>
      <c r="B587" s="105">
        <v>1988.9109999999998</v>
      </c>
      <c r="C587">
        <v>-8</v>
      </c>
    </row>
    <row r="588" spans="1:3" ht="12.75">
      <c r="A588" t="s">
        <v>1168</v>
      </c>
      <c r="B588" s="105">
        <v>2185.089</v>
      </c>
      <c r="C588">
        <v>-9</v>
      </c>
    </row>
    <row r="589" spans="1:3" ht="12.75">
      <c r="A589" t="s">
        <v>1169</v>
      </c>
      <c r="B589" s="105">
        <v>2087</v>
      </c>
      <c r="C589">
        <v>-8</v>
      </c>
    </row>
    <row r="590" spans="1:3" ht="12.75">
      <c r="A590" t="s">
        <v>1170</v>
      </c>
      <c r="B590" s="105">
        <v>2185.089</v>
      </c>
      <c r="C590">
        <v>-9</v>
      </c>
    </row>
    <row r="591" spans="1:3" ht="12.75">
      <c r="A591" t="s">
        <v>1171</v>
      </c>
      <c r="B591" s="105">
        <v>2087</v>
      </c>
      <c r="C591">
        <v>-8</v>
      </c>
    </row>
    <row r="592" spans="1:3" ht="12.75">
      <c r="A592" t="s">
        <v>1172</v>
      </c>
      <c r="B592" s="105">
        <v>2087</v>
      </c>
      <c r="C592">
        <v>-8</v>
      </c>
    </row>
    <row r="593" spans="1:3" ht="12.75">
      <c r="A593" t="s">
        <v>1173</v>
      </c>
      <c r="B593" s="105">
        <v>2087</v>
      </c>
      <c r="C593">
        <v>-8</v>
      </c>
    </row>
    <row r="594" spans="1:3" ht="12.75">
      <c r="A594" t="s">
        <v>1174</v>
      </c>
      <c r="B594" s="105">
        <v>2087</v>
      </c>
      <c r="C594">
        <v>-8</v>
      </c>
    </row>
    <row r="595" spans="1:3" ht="12.75">
      <c r="A595" t="s">
        <v>1175</v>
      </c>
      <c r="B595" s="105">
        <v>2281.091</v>
      </c>
      <c r="C595">
        <v>-10</v>
      </c>
    </row>
    <row r="596" spans="1:3" ht="12.75">
      <c r="A596" t="s">
        <v>253</v>
      </c>
      <c r="B596" s="105">
        <v>2087</v>
      </c>
      <c r="C596">
        <v>-8</v>
      </c>
    </row>
    <row r="597" spans="1:3" ht="12.75">
      <c r="A597" t="s">
        <v>1176</v>
      </c>
      <c r="B597" s="105">
        <v>2087</v>
      </c>
      <c r="C597">
        <v>-8</v>
      </c>
    </row>
    <row r="598" spans="1:3" ht="12.75">
      <c r="A598" t="s">
        <v>1177</v>
      </c>
      <c r="B598" s="105">
        <v>2087</v>
      </c>
      <c r="C598">
        <v>-8</v>
      </c>
    </row>
    <row r="599" spans="1:3" ht="12.75">
      <c r="A599" t="s">
        <v>1178</v>
      </c>
      <c r="B599" s="105">
        <v>2185.089</v>
      </c>
      <c r="C599">
        <v>-9</v>
      </c>
    </row>
    <row r="600" spans="1:3" ht="12.75">
      <c r="A600" t="s">
        <v>1179</v>
      </c>
      <c r="B600" s="105">
        <v>2087</v>
      </c>
      <c r="C600">
        <v>-8</v>
      </c>
    </row>
    <row r="601" spans="1:3" ht="12.75">
      <c r="A601" t="s">
        <v>1180</v>
      </c>
      <c r="B601" s="105">
        <v>2087</v>
      </c>
      <c r="C601">
        <v>-8</v>
      </c>
    </row>
    <row r="602" spans="1:3" ht="12.75">
      <c r="A602" t="s">
        <v>1181</v>
      </c>
      <c r="B602" s="105">
        <v>2961.453</v>
      </c>
      <c r="C602">
        <v>-12</v>
      </c>
    </row>
    <row r="603" spans="1:3" ht="12.75">
      <c r="A603" t="s">
        <v>1182</v>
      </c>
      <c r="B603" s="105">
        <v>2087</v>
      </c>
      <c r="C603">
        <v>-8</v>
      </c>
    </row>
    <row r="604" spans="1:3" ht="12.75">
      <c r="A604" t="s">
        <v>1183</v>
      </c>
      <c r="B604" s="105">
        <v>2087</v>
      </c>
      <c r="C604">
        <v>-8</v>
      </c>
    </row>
    <row r="605" spans="1:3" ht="12.75">
      <c r="A605" t="s">
        <v>1184</v>
      </c>
      <c r="B605" s="105">
        <v>1988.9109999999998</v>
      </c>
      <c r="C605">
        <v>-8</v>
      </c>
    </row>
    <row r="606" spans="1:3" ht="12.75">
      <c r="A606" t="s">
        <v>1185</v>
      </c>
      <c r="B606" s="105">
        <v>1988.9109999999998</v>
      </c>
      <c r="C606">
        <v>-8</v>
      </c>
    </row>
    <row r="607" spans="1:3" ht="12.75">
      <c r="A607" t="s">
        <v>1186</v>
      </c>
      <c r="B607" s="105">
        <v>1988.9109999999998</v>
      </c>
      <c r="C607">
        <v>-8</v>
      </c>
    </row>
    <row r="608" spans="1:3" ht="12.75">
      <c r="A608" t="s">
        <v>1187</v>
      </c>
      <c r="B608" s="105">
        <v>2281.091</v>
      </c>
      <c r="C608">
        <v>-9</v>
      </c>
    </row>
    <row r="609" spans="1:3" ht="12.75">
      <c r="A609" t="s">
        <v>1188</v>
      </c>
      <c r="B609" s="105">
        <v>1988.9109999999998</v>
      </c>
      <c r="C609">
        <v>-8</v>
      </c>
    </row>
    <row r="610" spans="1:3" ht="12.75">
      <c r="A610" t="s">
        <v>1189</v>
      </c>
      <c r="B610" s="105">
        <v>2185.089</v>
      </c>
      <c r="C610">
        <v>-9</v>
      </c>
    </row>
    <row r="611" spans="1:3" ht="12.75">
      <c r="A611" t="s">
        <v>1190</v>
      </c>
      <c r="B611" s="105">
        <v>2281.091</v>
      </c>
      <c r="C611">
        <v>-10</v>
      </c>
    </row>
    <row r="612" spans="1:3" ht="12.75">
      <c r="A612" t="s">
        <v>1191</v>
      </c>
      <c r="B612" s="105">
        <v>2087</v>
      </c>
      <c r="C612">
        <v>-8</v>
      </c>
    </row>
    <row r="613" spans="1:3" ht="12.75">
      <c r="A613" t="s">
        <v>1192</v>
      </c>
      <c r="B613" s="105">
        <v>2087</v>
      </c>
      <c r="C613">
        <v>-8</v>
      </c>
    </row>
    <row r="614" spans="1:3" ht="12.75">
      <c r="A614" t="s">
        <v>254</v>
      </c>
      <c r="B614" s="105">
        <v>2087</v>
      </c>
      <c r="C614">
        <v>-8</v>
      </c>
    </row>
    <row r="615" spans="1:3" ht="12.75">
      <c r="A615" t="s">
        <v>255</v>
      </c>
      <c r="B615" s="105">
        <v>2281.091</v>
      </c>
      <c r="C615">
        <v>-9</v>
      </c>
    </row>
    <row r="616" spans="1:3" ht="12.75">
      <c r="A616" t="s">
        <v>256</v>
      </c>
      <c r="B616" s="105">
        <v>2087</v>
      </c>
      <c r="C616">
        <v>-8</v>
      </c>
    </row>
    <row r="617" spans="1:3" ht="12.75">
      <c r="A617" t="s">
        <v>1193</v>
      </c>
      <c r="B617" s="105">
        <v>2379.1800000000003</v>
      </c>
      <c r="C617">
        <v>-10</v>
      </c>
    </row>
    <row r="618" spans="1:3" ht="12.75">
      <c r="A618" t="s">
        <v>1194</v>
      </c>
      <c r="B618" s="105">
        <v>2185.089</v>
      </c>
      <c r="C618">
        <v>-9</v>
      </c>
    </row>
    <row r="619" spans="1:3" ht="12.75">
      <c r="A619" t="s">
        <v>1195</v>
      </c>
      <c r="B619" s="105">
        <v>2087</v>
      </c>
      <c r="C619">
        <v>-8</v>
      </c>
    </row>
    <row r="620" spans="1:3" ht="12.75">
      <c r="A620" t="s">
        <v>1196</v>
      </c>
      <c r="B620" s="105">
        <v>2379.1800000000003</v>
      </c>
      <c r="C620">
        <v>-10</v>
      </c>
    </row>
    <row r="621" spans="1:3" ht="12.75">
      <c r="A621" t="s">
        <v>1197</v>
      </c>
      <c r="B621" s="105">
        <v>2087</v>
      </c>
      <c r="C621">
        <v>-8</v>
      </c>
    </row>
    <row r="622" spans="1:3" ht="12.75">
      <c r="A622" t="s">
        <v>1198</v>
      </c>
      <c r="B622" s="105">
        <v>2087</v>
      </c>
      <c r="C622">
        <v>-8</v>
      </c>
    </row>
    <row r="623" spans="1:3" ht="12.75">
      <c r="A623" t="s">
        <v>1199</v>
      </c>
      <c r="B623" s="105">
        <v>2087</v>
      </c>
      <c r="C623">
        <v>-8</v>
      </c>
    </row>
    <row r="624" spans="1:3" ht="12.75">
      <c r="A624" t="s">
        <v>1200</v>
      </c>
      <c r="B624" s="105">
        <v>2087</v>
      </c>
      <c r="C624">
        <v>-8</v>
      </c>
    </row>
    <row r="625" spans="1:3" ht="12.75">
      <c r="A625" t="s">
        <v>257</v>
      </c>
      <c r="B625" s="105">
        <v>2379.1800000000003</v>
      </c>
      <c r="C625">
        <v>-10</v>
      </c>
    </row>
    <row r="626" spans="1:3" ht="12.75">
      <c r="A626" t="s">
        <v>1201</v>
      </c>
      <c r="B626" s="105">
        <v>2281.091</v>
      </c>
      <c r="C626">
        <v>-10</v>
      </c>
    </row>
    <row r="627" spans="1:3" ht="12.75">
      <c r="A627" t="s">
        <v>1202</v>
      </c>
      <c r="B627" s="105">
        <v>2185.089</v>
      </c>
      <c r="C627">
        <v>-9</v>
      </c>
    </row>
    <row r="628" spans="1:3" ht="12.75">
      <c r="A628" t="s">
        <v>1203</v>
      </c>
      <c r="B628" s="105">
        <v>2548.2270000000003</v>
      </c>
      <c r="C628">
        <v>-11</v>
      </c>
    </row>
    <row r="629" spans="1:3" ht="12.75">
      <c r="A629" t="s">
        <v>1204</v>
      </c>
      <c r="B629" s="105">
        <v>2379.1800000000003</v>
      </c>
      <c r="C629">
        <v>-10</v>
      </c>
    </row>
    <row r="630" spans="1:3" ht="12.75">
      <c r="A630" t="s">
        <v>1205</v>
      </c>
      <c r="B630" s="105">
        <v>2087</v>
      </c>
      <c r="C630">
        <v>-8</v>
      </c>
    </row>
    <row r="631" spans="1:3" ht="12.75">
      <c r="A631" t="s">
        <v>258</v>
      </c>
      <c r="B631" s="105">
        <v>2087</v>
      </c>
      <c r="C631">
        <v>-8</v>
      </c>
    </row>
    <row r="632" spans="1:3" ht="12.75">
      <c r="A632" t="s">
        <v>1206</v>
      </c>
      <c r="B632" s="105">
        <v>2087</v>
      </c>
      <c r="C632">
        <v>-8</v>
      </c>
    </row>
    <row r="633" spans="1:3" ht="12.75">
      <c r="A633" t="s">
        <v>1207</v>
      </c>
      <c r="B633" s="105">
        <v>2281.091</v>
      </c>
      <c r="C633">
        <v>-9</v>
      </c>
    </row>
    <row r="634" spans="1:3" ht="12.75">
      <c r="A634" t="s">
        <v>1208</v>
      </c>
      <c r="B634" s="105">
        <v>2281.091</v>
      </c>
      <c r="C634">
        <v>-10</v>
      </c>
    </row>
    <row r="635" spans="1:3" ht="12.75">
      <c r="A635" t="s">
        <v>1209</v>
      </c>
      <c r="B635" s="105">
        <v>2087</v>
      </c>
      <c r="C635">
        <v>-8</v>
      </c>
    </row>
    <row r="636" spans="1:3" ht="12.75">
      <c r="A636" t="s">
        <v>259</v>
      </c>
      <c r="B636" s="105">
        <v>2185.089</v>
      </c>
      <c r="C636">
        <v>-9</v>
      </c>
    </row>
    <row r="637" spans="1:3" ht="12.75">
      <c r="A637" t="s">
        <v>1210</v>
      </c>
      <c r="B637" s="105">
        <v>2185.089</v>
      </c>
      <c r="C637">
        <v>-8</v>
      </c>
    </row>
    <row r="638" spans="1:3" ht="12.75">
      <c r="A638" t="s">
        <v>1211</v>
      </c>
      <c r="B638" s="105">
        <v>1988.9109999999998</v>
      </c>
      <c r="C638">
        <v>-8</v>
      </c>
    </row>
    <row r="639" spans="1:3" ht="12.75">
      <c r="A639" t="s">
        <v>1212</v>
      </c>
      <c r="B639" s="105">
        <v>2087</v>
      </c>
      <c r="C639">
        <v>-8</v>
      </c>
    </row>
    <row r="640" spans="1:3" ht="12.75">
      <c r="A640" t="s">
        <v>1213</v>
      </c>
      <c r="B640" s="105">
        <v>2087</v>
      </c>
      <c r="C640">
        <v>-8</v>
      </c>
    </row>
    <row r="641" spans="1:3" ht="12.75">
      <c r="A641" t="s">
        <v>1214</v>
      </c>
      <c r="B641" s="105">
        <v>1988.9109999999998</v>
      </c>
      <c r="C641">
        <v>-8</v>
      </c>
    </row>
    <row r="642" spans="1:3" ht="12.75">
      <c r="A642" t="s">
        <v>260</v>
      </c>
      <c r="B642" s="105">
        <v>2281.091</v>
      </c>
      <c r="C642">
        <v>-9</v>
      </c>
    </row>
    <row r="643" spans="1:3" ht="12.75">
      <c r="A643" t="s">
        <v>1215</v>
      </c>
      <c r="B643" s="105">
        <v>2087</v>
      </c>
      <c r="C643">
        <v>-8</v>
      </c>
    </row>
    <row r="644" spans="1:3" ht="12.75">
      <c r="A644" t="s">
        <v>1216</v>
      </c>
      <c r="B644" s="105">
        <v>2087</v>
      </c>
      <c r="C644">
        <v>-8</v>
      </c>
    </row>
    <row r="645" spans="1:3" ht="12.75">
      <c r="A645" t="s">
        <v>261</v>
      </c>
      <c r="B645" s="105">
        <v>2087</v>
      </c>
      <c r="C645">
        <v>-9</v>
      </c>
    </row>
    <row r="646" spans="1:3" ht="12.75">
      <c r="A646" t="s">
        <v>1217</v>
      </c>
      <c r="B646" s="105">
        <v>2087</v>
      </c>
      <c r="C646">
        <v>-8</v>
      </c>
    </row>
    <row r="647" spans="1:3" ht="12.75">
      <c r="A647" t="s">
        <v>1218</v>
      </c>
      <c r="B647" s="105">
        <v>2087</v>
      </c>
      <c r="C647">
        <v>-8</v>
      </c>
    </row>
    <row r="648" spans="1:3" ht="12.75">
      <c r="A648" t="s">
        <v>262</v>
      </c>
      <c r="B648" s="105">
        <v>2087</v>
      </c>
      <c r="C648">
        <v>-8</v>
      </c>
    </row>
    <row r="649" spans="1:3" ht="12.75">
      <c r="A649" t="s">
        <v>263</v>
      </c>
      <c r="B649" s="105">
        <v>2185.089</v>
      </c>
      <c r="C649">
        <v>-9</v>
      </c>
    </row>
    <row r="650" spans="1:3" ht="12.75">
      <c r="A650" t="s">
        <v>1219</v>
      </c>
      <c r="B650" s="105">
        <v>2185.089</v>
      </c>
      <c r="C650">
        <v>-8</v>
      </c>
    </row>
    <row r="651" spans="1:3" ht="12.75">
      <c r="A651" t="s">
        <v>1220</v>
      </c>
      <c r="B651" s="105">
        <v>2185.089</v>
      </c>
      <c r="C651">
        <v>-8</v>
      </c>
    </row>
    <row r="652" spans="1:3" ht="12.75">
      <c r="A652" t="s">
        <v>264</v>
      </c>
      <c r="B652" s="105">
        <v>2548.2270000000003</v>
      </c>
      <c r="C652">
        <v>-11</v>
      </c>
    </row>
    <row r="653" spans="1:3" ht="12.75">
      <c r="A653" t="s">
        <v>1221</v>
      </c>
      <c r="B653" s="105">
        <v>2379.1800000000003</v>
      </c>
      <c r="C653">
        <v>-10</v>
      </c>
    </row>
    <row r="654" spans="1:3" ht="12.75">
      <c r="A654" t="s">
        <v>1222</v>
      </c>
      <c r="B654" s="105">
        <v>2087</v>
      </c>
      <c r="C654">
        <v>-8</v>
      </c>
    </row>
    <row r="655" spans="1:3" ht="12.75">
      <c r="A655" t="s">
        <v>1223</v>
      </c>
      <c r="B655" s="105">
        <v>1988.9109999999998</v>
      </c>
      <c r="C655">
        <v>-8</v>
      </c>
    </row>
    <row r="656" spans="1:3" ht="12.75">
      <c r="A656" t="s">
        <v>1224</v>
      </c>
      <c r="B656" s="105">
        <v>2087</v>
      </c>
      <c r="C656">
        <v>-8</v>
      </c>
    </row>
    <row r="657" spans="1:3" ht="12.75">
      <c r="A657" t="s">
        <v>1225</v>
      </c>
      <c r="B657" s="105">
        <v>2185.089</v>
      </c>
      <c r="C657">
        <v>-8</v>
      </c>
    </row>
    <row r="658" spans="1:3" ht="12.75">
      <c r="A658" t="s">
        <v>265</v>
      </c>
      <c r="B658" s="105">
        <v>2548.2270000000003</v>
      </c>
      <c r="C658">
        <v>-10</v>
      </c>
    </row>
    <row r="659" spans="1:3" ht="12.75">
      <c r="A659" t="s">
        <v>266</v>
      </c>
      <c r="B659" s="105">
        <v>2281.091</v>
      </c>
      <c r="C659">
        <v>-9</v>
      </c>
    </row>
    <row r="660" spans="1:3" ht="12.75">
      <c r="A660" t="s">
        <v>1226</v>
      </c>
      <c r="B660" s="105">
        <v>2281.091</v>
      </c>
      <c r="C660">
        <v>-10</v>
      </c>
    </row>
    <row r="661" spans="1:3" ht="12.75">
      <c r="A661" t="s">
        <v>1227</v>
      </c>
      <c r="B661" s="105">
        <v>2087</v>
      </c>
      <c r="C661">
        <v>-8</v>
      </c>
    </row>
    <row r="662" spans="1:3" ht="12.75">
      <c r="A662" t="s">
        <v>1228</v>
      </c>
      <c r="B662" s="105">
        <v>2087</v>
      </c>
      <c r="C662">
        <v>-8</v>
      </c>
    </row>
    <row r="663" spans="1:3" ht="12.75">
      <c r="A663" t="s">
        <v>1229</v>
      </c>
      <c r="B663" s="105">
        <v>2087</v>
      </c>
      <c r="C663">
        <v>-8</v>
      </c>
    </row>
    <row r="664" spans="1:3" ht="12.75">
      <c r="A664" t="s">
        <v>267</v>
      </c>
      <c r="B664" s="105">
        <v>1988.9109999999998</v>
      </c>
      <c r="C664">
        <v>-8</v>
      </c>
    </row>
    <row r="665" spans="1:3" ht="12.75">
      <c r="A665" t="s">
        <v>1230</v>
      </c>
      <c r="B665" s="105">
        <v>2087</v>
      </c>
      <c r="C665">
        <v>-8</v>
      </c>
    </row>
    <row r="666" spans="1:3" ht="12.75">
      <c r="A666" t="s">
        <v>1231</v>
      </c>
      <c r="B666" s="105">
        <v>2281.091</v>
      </c>
      <c r="C666">
        <v>-10</v>
      </c>
    </row>
    <row r="667" spans="1:3" ht="12.75">
      <c r="A667" t="s">
        <v>1232</v>
      </c>
      <c r="B667" s="105">
        <v>2379.1800000000003</v>
      </c>
      <c r="C667">
        <v>-10</v>
      </c>
    </row>
    <row r="668" spans="1:3" ht="12.75">
      <c r="A668" t="s">
        <v>1233</v>
      </c>
      <c r="B668" s="105">
        <v>2087</v>
      </c>
      <c r="C668">
        <v>-8</v>
      </c>
    </row>
    <row r="669" spans="1:3" ht="12.75">
      <c r="A669" t="s">
        <v>1234</v>
      </c>
      <c r="B669" s="105">
        <v>2379.1800000000003</v>
      </c>
      <c r="C669">
        <v>-10</v>
      </c>
    </row>
    <row r="670" spans="1:3" ht="12.75">
      <c r="A670" t="s">
        <v>268</v>
      </c>
      <c r="B670" s="105">
        <v>2185.089</v>
      </c>
      <c r="C670">
        <v>-9</v>
      </c>
    </row>
    <row r="671" spans="1:3" ht="12.75">
      <c r="A671" t="s">
        <v>1235</v>
      </c>
      <c r="B671" s="105">
        <v>2281.091</v>
      </c>
      <c r="C671">
        <v>-10</v>
      </c>
    </row>
    <row r="672" spans="1:3" ht="12.75">
      <c r="A672" t="s">
        <v>1236</v>
      </c>
      <c r="B672" s="105">
        <v>2185.089</v>
      </c>
      <c r="C672">
        <v>-9</v>
      </c>
    </row>
    <row r="673" spans="1:3" ht="12.75">
      <c r="A673" t="s">
        <v>1237</v>
      </c>
      <c r="B673" s="105">
        <v>2185.089</v>
      </c>
      <c r="C673">
        <v>-9</v>
      </c>
    </row>
    <row r="674" spans="1:3" ht="12.75">
      <c r="A674" t="s">
        <v>1238</v>
      </c>
      <c r="B674" s="105">
        <v>2379.1800000000003</v>
      </c>
      <c r="C674">
        <v>-10</v>
      </c>
    </row>
    <row r="675" spans="1:3" ht="12.75">
      <c r="A675" t="s">
        <v>1239</v>
      </c>
      <c r="B675" s="105">
        <v>2379.1800000000003</v>
      </c>
      <c r="C675">
        <v>-10</v>
      </c>
    </row>
    <row r="676" spans="1:3" ht="12.75">
      <c r="A676" t="s">
        <v>1240</v>
      </c>
      <c r="B676" s="105">
        <v>2087</v>
      </c>
      <c r="C676">
        <v>-9</v>
      </c>
    </row>
    <row r="677" spans="1:3" ht="12.75">
      <c r="A677" t="s">
        <v>269</v>
      </c>
      <c r="B677" s="105">
        <v>2185.089</v>
      </c>
      <c r="C677">
        <v>-9</v>
      </c>
    </row>
    <row r="678" spans="1:3" ht="12.75">
      <c r="A678" t="s">
        <v>1241</v>
      </c>
      <c r="B678" s="105">
        <v>2281.091</v>
      </c>
      <c r="C678">
        <v>-9</v>
      </c>
    </row>
    <row r="679" spans="1:3" ht="12.75">
      <c r="A679" t="s">
        <v>1242</v>
      </c>
      <c r="B679" s="105">
        <v>2185.089</v>
      </c>
      <c r="C679">
        <v>-9</v>
      </c>
    </row>
    <row r="680" spans="1:3" ht="12.75">
      <c r="A680" t="s">
        <v>270</v>
      </c>
      <c r="B680" s="105">
        <v>2961.453</v>
      </c>
      <c r="C680">
        <v>-11</v>
      </c>
    </row>
    <row r="681" spans="1:3" ht="12.75">
      <c r="A681" t="s">
        <v>1243</v>
      </c>
      <c r="B681" s="105">
        <v>2790.319</v>
      </c>
      <c r="C681">
        <v>-12</v>
      </c>
    </row>
    <row r="682" spans="1:3" ht="12.75">
      <c r="A682" t="s">
        <v>1244</v>
      </c>
      <c r="B682" s="105">
        <v>2790.319</v>
      </c>
      <c r="C682">
        <v>-11</v>
      </c>
    </row>
    <row r="683" spans="1:3" ht="12.75">
      <c r="A683" t="s">
        <v>1245</v>
      </c>
      <c r="B683" s="105">
        <v>2185.089</v>
      </c>
      <c r="C683">
        <v>-8</v>
      </c>
    </row>
    <row r="684" spans="1:3" ht="12.75">
      <c r="A684" t="s">
        <v>1246</v>
      </c>
      <c r="B684" s="105">
        <v>2185.089</v>
      </c>
      <c r="C684">
        <v>-9</v>
      </c>
    </row>
    <row r="685" spans="1:3" ht="12.75">
      <c r="A685" t="s">
        <v>1247</v>
      </c>
      <c r="B685" s="105">
        <v>2379.1800000000003</v>
      </c>
      <c r="C685">
        <v>-10</v>
      </c>
    </row>
    <row r="686" spans="1:3" ht="12.75">
      <c r="A686" t="s">
        <v>1248</v>
      </c>
      <c r="B686" s="105">
        <v>2087</v>
      </c>
      <c r="C686">
        <v>-9</v>
      </c>
    </row>
    <row r="687" spans="1:3" ht="12.75">
      <c r="A687" t="s">
        <v>1249</v>
      </c>
      <c r="B687" s="105">
        <v>2281.091</v>
      </c>
      <c r="C687">
        <v>-9</v>
      </c>
    </row>
    <row r="688" spans="1:3" ht="12.75">
      <c r="A688" t="s">
        <v>271</v>
      </c>
      <c r="B688" s="105">
        <v>2185.089</v>
      </c>
      <c r="C688">
        <v>-9</v>
      </c>
    </row>
    <row r="689" spans="1:3" ht="12.75">
      <c r="A689" t="s">
        <v>272</v>
      </c>
      <c r="B689" s="105">
        <v>2379.1800000000003</v>
      </c>
      <c r="C689">
        <v>-10</v>
      </c>
    </row>
    <row r="690" spans="1:3" ht="12.75">
      <c r="A690" t="s">
        <v>1250</v>
      </c>
      <c r="B690" s="105">
        <v>2379.1800000000003</v>
      </c>
      <c r="C690">
        <v>-10</v>
      </c>
    </row>
    <row r="691" spans="1:3" ht="12.75">
      <c r="A691" t="s">
        <v>1251</v>
      </c>
      <c r="B691" s="105">
        <v>2185.089</v>
      </c>
      <c r="C691">
        <v>-8</v>
      </c>
    </row>
    <row r="692" spans="1:3" ht="12.75">
      <c r="A692" t="s">
        <v>273</v>
      </c>
      <c r="B692" s="105">
        <v>2185.089</v>
      </c>
      <c r="C692">
        <v>-9</v>
      </c>
    </row>
    <row r="693" spans="1:3" ht="12.75">
      <c r="A693" t="s">
        <v>1252</v>
      </c>
      <c r="B693" s="105">
        <v>2379.1800000000003</v>
      </c>
      <c r="C693">
        <v>-10</v>
      </c>
    </row>
    <row r="694" spans="1:3" ht="12.75">
      <c r="A694" t="s">
        <v>1253</v>
      </c>
      <c r="B694" s="105">
        <v>2379.1800000000003</v>
      </c>
      <c r="C694">
        <v>-10</v>
      </c>
    </row>
    <row r="695" spans="1:3" ht="12.75">
      <c r="A695" t="s">
        <v>1254</v>
      </c>
      <c r="B695" s="105">
        <v>2185.089</v>
      </c>
      <c r="C695">
        <v>-9</v>
      </c>
    </row>
    <row r="696" spans="1:3" ht="12.75">
      <c r="A696" t="s">
        <v>1255</v>
      </c>
      <c r="B696" s="105">
        <v>2185.089</v>
      </c>
      <c r="C696">
        <v>-9</v>
      </c>
    </row>
    <row r="697" spans="1:3" ht="12.75">
      <c r="A697" t="s">
        <v>1256</v>
      </c>
      <c r="B697" s="105">
        <v>2548.2270000000003</v>
      </c>
      <c r="C697">
        <v>-11</v>
      </c>
    </row>
    <row r="698" spans="1:3" ht="12.75">
      <c r="A698" t="s">
        <v>1257</v>
      </c>
      <c r="B698" s="105">
        <v>2281.091</v>
      </c>
      <c r="C698">
        <v>-10</v>
      </c>
    </row>
    <row r="699" spans="1:3" ht="12.75">
      <c r="A699" t="s">
        <v>1258</v>
      </c>
      <c r="B699" s="105">
        <v>2281.091</v>
      </c>
      <c r="C699">
        <v>-9</v>
      </c>
    </row>
    <row r="700" spans="1:3" ht="12.75">
      <c r="A700" t="s">
        <v>1259</v>
      </c>
      <c r="B700" s="105">
        <v>2281.091</v>
      </c>
      <c r="C700">
        <v>-9</v>
      </c>
    </row>
    <row r="701" spans="1:3" ht="12.75">
      <c r="A701" t="s">
        <v>1260</v>
      </c>
      <c r="B701" s="105">
        <v>2281.091</v>
      </c>
      <c r="C701">
        <v>-9</v>
      </c>
    </row>
    <row r="702" spans="1:3" ht="12.75">
      <c r="A702" t="s">
        <v>274</v>
      </c>
      <c r="B702" s="105">
        <v>2281.091</v>
      </c>
      <c r="C702">
        <v>-9</v>
      </c>
    </row>
    <row r="703" spans="1:3" ht="12.75">
      <c r="A703" t="s">
        <v>1261</v>
      </c>
      <c r="B703" s="105">
        <v>2087</v>
      </c>
      <c r="C703">
        <v>-8</v>
      </c>
    </row>
    <row r="704" spans="1:3" ht="12.75">
      <c r="A704" t="s">
        <v>275</v>
      </c>
      <c r="B704" s="105">
        <v>2281.091</v>
      </c>
      <c r="C704">
        <v>-10</v>
      </c>
    </row>
    <row r="705" spans="1:3" ht="12.75">
      <c r="A705" t="s">
        <v>276</v>
      </c>
      <c r="B705" s="105">
        <v>2185.089</v>
      </c>
      <c r="C705">
        <v>-9</v>
      </c>
    </row>
    <row r="706" spans="1:3" ht="12.75">
      <c r="A706" t="s">
        <v>277</v>
      </c>
      <c r="B706" s="105">
        <v>2087</v>
      </c>
      <c r="C706">
        <v>-8</v>
      </c>
    </row>
    <row r="707" spans="1:3" ht="12.75">
      <c r="A707" t="s">
        <v>1262</v>
      </c>
      <c r="B707" s="105">
        <v>2185.089</v>
      </c>
      <c r="C707">
        <v>-9</v>
      </c>
    </row>
    <row r="708" spans="1:3" ht="12.75">
      <c r="A708" t="s">
        <v>1263</v>
      </c>
      <c r="B708" s="105">
        <v>2281.091</v>
      </c>
      <c r="C708">
        <v>-10</v>
      </c>
    </row>
    <row r="709" spans="1:3" ht="12.75">
      <c r="A709" t="s">
        <v>278</v>
      </c>
      <c r="B709" s="105">
        <v>2281.091</v>
      </c>
      <c r="C709">
        <v>-9</v>
      </c>
    </row>
    <row r="710" spans="1:3" ht="12.75">
      <c r="A710" t="s">
        <v>279</v>
      </c>
      <c r="B710" s="105">
        <v>2281.091</v>
      </c>
      <c r="C710">
        <v>-10</v>
      </c>
    </row>
    <row r="711" spans="1:3" ht="12.75">
      <c r="A711" t="s">
        <v>280</v>
      </c>
      <c r="B711" s="105">
        <v>2548.2270000000003</v>
      </c>
      <c r="C711">
        <v>-10</v>
      </c>
    </row>
    <row r="712" spans="1:3" ht="12.75">
      <c r="A712" t="s">
        <v>1264</v>
      </c>
      <c r="B712" s="105">
        <v>2281.091</v>
      </c>
      <c r="C712">
        <v>-9</v>
      </c>
    </row>
    <row r="713" spans="1:3" ht="12.75">
      <c r="A713" t="s">
        <v>1265</v>
      </c>
      <c r="B713" s="105">
        <v>2281.091</v>
      </c>
      <c r="C713">
        <v>-10</v>
      </c>
    </row>
    <row r="714" spans="1:3" ht="12.75">
      <c r="A714" t="s">
        <v>1266</v>
      </c>
      <c r="B714" s="105">
        <v>2379.1800000000003</v>
      </c>
      <c r="C714">
        <v>-10</v>
      </c>
    </row>
    <row r="715" spans="1:3" ht="12.75">
      <c r="A715" t="s">
        <v>1267</v>
      </c>
      <c r="B715" s="105">
        <v>2185.089</v>
      </c>
      <c r="C715">
        <v>-8</v>
      </c>
    </row>
    <row r="716" spans="1:3" ht="12.75">
      <c r="A716" t="s">
        <v>281</v>
      </c>
      <c r="B716" s="105">
        <v>2185.089</v>
      </c>
      <c r="C716">
        <v>-9</v>
      </c>
    </row>
    <row r="717" spans="1:3" ht="12.75">
      <c r="A717" t="s">
        <v>1268</v>
      </c>
      <c r="B717" s="105">
        <v>2185.089</v>
      </c>
      <c r="C717">
        <v>-9</v>
      </c>
    </row>
    <row r="718" spans="1:3" ht="12.75">
      <c r="A718" t="s">
        <v>1269</v>
      </c>
      <c r="B718" s="105">
        <v>2281.091</v>
      </c>
      <c r="C718">
        <v>-9</v>
      </c>
    </row>
    <row r="719" spans="1:3" ht="12.75">
      <c r="A719" t="s">
        <v>1270</v>
      </c>
      <c r="B719" s="105">
        <v>2548.2270000000003</v>
      </c>
      <c r="C719">
        <v>-10</v>
      </c>
    </row>
    <row r="720" spans="1:3" ht="12.75">
      <c r="A720" t="s">
        <v>1271</v>
      </c>
      <c r="B720" s="105">
        <v>2087</v>
      </c>
      <c r="C720">
        <v>-8</v>
      </c>
    </row>
    <row r="721" spans="1:3" ht="12.75">
      <c r="A721" t="s">
        <v>1272</v>
      </c>
      <c r="B721" s="105">
        <v>2185.089</v>
      </c>
      <c r="C721">
        <v>-9</v>
      </c>
    </row>
    <row r="722" spans="1:3" ht="12.75">
      <c r="A722" t="s">
        <v>1273</v>
      </c>
      <c r="B722" s="105">
        <v>2185.089</v>
      </c>
      <c r="C722">
        <v>-9</v>
      </c>
    </row>
    <row r="723" spans="1:3" ht="12.75">
      <c r="A723" t="s">
        <v>1274</v>
      </c>
      <c r="B723" s="105">
        <v>2087</v>
      </c>
      <c r="C723">
        <v>-8</v>
      </c>
    </row>
    <row r="724" spans="1:3" ht="12.75">
      <c r="A724" t="s">
        <v>1274</v>
      </c>
      <c r="B724" s="105">
        <v>2087</v>
      </c>
      <c r="C724">
        <v>-8</v>
      </c>
    </row>
    <row r="725" spans="1:3" ht="12.75">
      <c r="A725" t="s">
        <v>1275</v>
      </c>
      <c r="B725" s="105">
        <v>2281.091</v>
      </c>
      <c r="C725">
        <v>-9</v>
      </c>
    </row>
    <row r="726" spans="1:3" ht="12.75">
      <c r="A726" t="s">
        <v>1276</v>
      </c>
      <c r="B726" s="105">
        <v>2379.1800000000003</v>
      </c>
      <c r="C726">
        <v>-11</v>
      </c>
    </row>
    <row r="727" spans="1:3" ht="12.75">
      <c r="A727" t="s">
        <v>1277</v>
      </c>
      <c r="B727" s="105">
        <v>2379.1800000000003</v>
      </c>
      <c r="C727">
        <v>-10</v>
      </c>
    </row>
    <row r="728" spans="1:3" ht="12.75">
      <c r="A728" t="s">
        <v>1278</v>
      </c>
      <c r="B728" s="105">
        <v>2548.2270000000003</v>
      </c>
      <c r="C728">
        <v>-10</v>
      </c>
    </row>
    <row r="729" spans="1:3" ht="12.75">
      <c r="A729" t="s">
        <v>1279</v>
      </c>
      <c r="B729" s="105">
        <v>2185.089</v>
      </c>
      <c r="C729">
        <v>-9</v>
      </c>
    </row>
    <row r="730" spans="1:3" ht="12.75">
      <c r="A730" t="s">
        <v>1280</v>
      </c>
      <c r="B730" s="105">
        <v>2548.2270000000003</v>
      </c>
      <c r="C730">
        <v>-11</v>
      </c>
    </row>
    <row r="731" spans="1:3" ht="12.75">
      <c r="A731" t="s">
        <v>282</v>
      </c>
      <c r="B731" s="105">
        <v>2281.091</v>
      </c>
      <c r="C731">
        <v>-9</v>
      </c>
    </row>
    <row r="732" spans="1:3" ht="12.75">
      <c r="A732" t="s">
        <v>1281</v>
      </c>
      <c r="B732" s="105">
        <v>2087</v>
      </c>
      <c r="C732">
        <v>-8</v>
      </c>
    </row>
    <row r="733" spans="1:3" ht="12.75">
      <c r="A733" t="s">
        <v>1282</v>
      </c>
      <c r="B733" s="105">
        <v>2281.091</v>
      </c>
      <c r="C733">
        <v>-9</v>
      </c>
    </row>
    <row r="734" spans="1:3" ht="12.75">
      <c r="A734" t="s">
        <v>1283</v>
      </c>
      <c r="B734" s="105">
        <v>2379.1800000000003</v>
      </c>
      <c r="C734">
        <v>-10</v>
      </c>
    </row>
    <row r="735" spans="1:3" ht="12.75">
      <c r="A735" t="s">
        <v>1284</v>
      </c>
      <c r="B735" s="105">
        <v>2379.1800000000003</v>
      </c>
      <c r="C735">
        <v>-10</v>
      </c>
    </row>
    <row r="736" spans="1:3" ht="12.75">
      <c r="A736" t="s">
        <v>1285</v>
      </c>
      <c r="B736" s="105">
        <v>2281.091</v>
      </c>
      <c r="C736">
        <v>-9</v>
      </c>
    </row>
    <row r="737" spans="1:3" ht="12.75">
      <c r="A737" t="s">
        <v>1286</v>
      </c>
      <c r="B737" s="105">
        <v>2281.091</v>
      </c>
      <c r="C737">
        <v>-10</v>
      </c>
    </row>
    <row r="738" spans="1:3" ht="12.75">
      <c r="A738" t="s">
        <v>283</v>
      </c>
      <c r="B738" s="105">
        <v>2185.089</v>
      </c>
      <c r="C738">
        <v>-8</v>
      </c>
    </row>
    <row r="739" spans="1:3" ht="12.75">
      <c r="A739" t="s">
        <v>1287</v>
      </c>
      <c r="B739" s="105">
        <v>2548.2270000000003</v>
      </c>
      <c r="C739">
        <v>-11</v>
      </c>
    </row>
    <row r="740" spans="1:3" ht="12.75">
      <c r="A740" t="s">
        <v>1288</v>
      </c>
      <c r="B740" s="105">
        <v>2185.089</v>
      </c>
      <c r="C740">
        <v>-9</v>
      </c>
    </row>
    <row r="741" spans="1:3" ht="12.75">
      <c r="A741" t="s">
        <v>1289</v>
      </c>
      <c r="B741" s="105">
        <v>2281.091</v>
      </c>
      <c r="C741">
        <v>-10</v>
      </c>
    </row>
    <row r="742" spans="1:3" ht="12.75">
      <c r="A742" t="s">
        <v>1290</v>
      </c>
      <c r="B742" s="105">
        <v>2548.2270000000003</v>
      </c>
      <c r="C742">
        <v>-11</v>
      </c>
    </row>
    <row r="743" spans="1:3" ht="12.75">
      <c r="A743" t="s">
        <v>1291</v>
      </c>
      <c r="B743" s="105">
        <v>2185.089</v>
      </c>
      <c r="C743">
        <v>-9</v>
      </c>
    </row>
    <row r="744" spans="1:3" ht="12.75">
      <c r="A744" t="s">
        <v>1292</v>
      </c>
      <c r="B744" s="105">
        <v>2379.1800000000003</v>
      </c>
      <c r="C744">
        <v>-10</v>
      </c>
    </row>
    <row r="745" spans="1:3" ht="12.75">
      <c r="A745" t="s">
        <v>284</v>
      </c>
      <c r="B745" s="105">
        <v>2087</v>
      </c>
      <c r="C745">
        <v>-8</v>
      </c>
    </row>
    <row r="746" spans="1:3" ht="12.75">
      <c r="A746" t="s">
        <v>1293</v>
      </c>
      <c r="B746" s="105">
        <v>2087</v>
      </c>
      <c r="C746">
        <v>-8</v>
      </c>
    </row>
    <row r="747" spans="1:3" ht="12.75">
      <c r="A747" t="s">
        <v>1294</v>
      </c>
      <c r="B747" s="105">
        <v>2185.089</v>
      </c>
      <c r="C747">
        <v>-9</v>
      </c>
    </row>
    <row r="748" spans="1:3" ht="12.75">
      <c r="A748" t="s">
        <v>1295</v>
      </c>
      <c r="B748" s="105">
        <v>2185.089</v>
      </c>
      <c r="C748">
        <v>-9</v>
      </c>
    </row>
    <row r="749" spans="1:3" ht="12.75">
      <c r="A749" t="s">
        <v>1296</v>
      </c>
      <c r="B749" s="105">
        <v>2548.2270000000003</v>
      </c>
      <c r="C749">
        <v>-11</v>
      </c>
    </row>
    <row r="750" spans="1:3" ht="12.75">
      <c r="A750" t="s">
        <v>285</v>
      </c>
      <c r="B750" s="105">
        <v>2281.091</v>
      </c>
      <c r="C750">
        <v>-9</v>
      </c>
    </row>
    <row r="751" spans="1:3" ht="12.75">
      <c r="A751" t="s">
        <v>1297</v>
      </c>
      <c r="B751" s="105">
        <v>2548.2270000000003</v>
      </c>
      <c r="C751">
        <v>-10</v>
      </c>
    </row>
    <row r="752" spans="1:3" ht="12.75">
      <c r="A752" t="s">
        <v>1298</v>
      </c>
      <c r="B752" s="105">
        <v>2087</v>
      </c>
      <c r="C752">
        <v>-8</v>
      </c>
    </row>
    <row r="753" spans="1:3" ht="12.75">
      <c r="A753" t="s">
        <v>1299</v>
      </c>
      <c r="B753" s="105">
        <v>2379.1800000000003</v>
      </c>
      <c r="C753">
        <v>-10</v>
      </c>
    </row>
    <row r="754" spans="1:3" ht="12.75">
      <c r="A754" t="s">
        <v>1300</v>
      </c>
      <c r="B754" s="105">
        <v>2087</v>
      </c>
      <c r="C754">
        <v>-8</v>
      </c>
    </row>
    <row r="755" spans="1:3" ht="12.75">
      <c r="A755" t="s">
        <v>1301</v>
      </c>
      <c r="B755" s="105">
        <v>2185.089</v>
      </c>
      <c r="C755">
        <v>-9</v>
      </c>
    </row>
    <row r="756" spans="1:3" ht="12.75">
      <c r="A756" t="s">
        <v>1302</v>
      </c>
      <c r="B756" s="105">
        <v>2379.1800000000003</v>
      </c>
      <c r="C756">
        <v>-10</v>
      </c>
    </row>
    <row r="757" spans="1:3" ht="12.75">
      <c r="A757" t="s">
        <v>1303</v>
      </c>
      <c r="B757" s="105">
        <v>2281.091</v>
      </c>
      <c r="C757">
        <v>-10</v>
      </c>
    </row>
    <row r="758" spans="1:3" ht="12.75">
      <c r="A758" t="s">
        <v>1304</v>
      </c>
      <c r="B758" s="105">
        <v>2087</v>
      </c>
      <c r="C758">
        <v>-8</v>
      </c>
    </row>
    <row r="759" spans="1:3" ht="12.75">
      <c r="A759" t="s">
        <v>1305</v>
      </c>
      <c r="B759" s="105">
        <v>2087</v>
      </c>
      <c r="C759">
        <v>-8</v>
      </c>
    </row>
    <row r="760" spans="1:3" ht="12.75">
      <c r="A760" t="s">
        <v>1306</v>
      </c>
      <c r="B760" s="105">
        <v>2087</v>
      </c>
      <c r="C760">
        <v>-8</v>
      </c>
    </row>
    <row r="761" spans="1:3" ht="12.75">
      <c r="A761" t="s">
        <v>286</v>
      </c>
      <c r="B761" s="105">
        <v>2087</v>
      </c>
      <c r="C761">
        <v>-8</v>
      </c>
    </row>
    <row r="762" spans="1:3" ht="12.75">
      <c r="A762" t="s">
        <v>1307</v>
      </c>
      <c r="B762" s="105">
        <v>2087</v>
      </c>
      <c r="C762">
        <v>-8</v>
      </c>
    </row>
    <row r="763" spans="1:3" ht="12.75">
      <c r="A763" t="s">
        <v>1308</v>
      </c>
      <c r="B763" s="105">
        <v>2087</v>
      </c>
      <c r="C763">
        <v>-8</v>
      </c>
    </row>
    <row r="764" spans="1:3" ht="12.75">
      <c r="A764" t="s">
        <v>287</v>
      </c>
      <c r="B764" s="105">
        <v>1988.9109999999998</v>
      </c>
      <c r="C764">
        <v>-8</v>
      </c>
    </row>
    <row r="765" spans="1:3" ht="12.75">
      <c r="A765" t="s">
        <v>288</v>
      </c>
      <c r="B765" s="105">
        <v>2548.2270000000003</v>
      </c>
      <c r="C765">
        <v>-11</v>
      </c>
    </row>
    <row r="766" spans="1:3" ht="12.75">
      <c r="A766" t="s">
        <v>289</v>
      </c>
      <c r="B766" s="105">
        <v>2087</v>
      </c>
      <c r="C766">
        <v>-9</v>
      </c>
    </row>
    <row r="767" spans="1:3" ht="12.75">
      <c r="A767" t="s">
        <v>290</v>
      </c>
      <c r="B767" s="105">
        <v>2185.089</v>
      </c>
      <c r="C767">
        <v>-9</v>
      </c>
    </row>
    <row r="768" spans="1:3" ht="12.75">
      <c r="A768" t="s">
        <v>1309</v>
      </c>
      <c r="B768" s="105">
        <v>2185.089</v>
      </c>
      <c r="C768">
        <v>-9</v>
      </c>
    </row>
    <row r="769" spans="1:3" ht="12.75">
      <c r="A769" t="s">
        <v>291</v>
      </c>
      <c r="B769" s="105">
        <v>2087</v>
      </c>
      <c r="C769">
        <v>-8</v>
      </c>
    </row>
    <row r="770" spans="1:3" ht="12.75">
      <c r="A770" t="s">
        <v>1310</v>
      </c>
      <c r="B770" s="105">
        <v>2281.091</v>
      </c>
      <c r="C770">
        <v>-9</v>
      </c>
    </row>
    <row r="771" spans="1:3" ht="12.75">
      <c r="A771" t="s">
        <v>1311</v>
      </c>
      <c r="B771" s="105">
        <v>2087</v>
      </c>
      <c r="C771">
        <v>-8</v>
      </c>
    </row>
    <row r="772" spans="1:3" ht="12.75">
      <c r="A772" t="s">
        <v>1312</v>
      </c>
      <c r="B772" s="105">
        <v>2185.089</v>
      </c>
      <c r="C772">
        <v>-8</v>
      </c>
    </row>
    <row r="773" spans="1:3" ht="12.75">
      <c r="A773" t="s">
        <v>1313</v>
      </c>
      <c r="B773" s="105">
        <v>2087</v>
      </c>
      <c r="C773">
        <v>-8</v>
      </c>
    </row>
    <row r="774" spans="1:3" ht="12.75">
      <c r="A774" t="s">
        <v>1314</v>
      </c>
      <c r="B774" s="105">
        <v>2087</v>
      </c>
      <c r="C774">
        <v>-8</v>
      </c>
    </row>
    <row r="775" spans="1:3" ht="12.75">
      <c r="A775" t="s">
        <v>1315</v>
      </c>
      <c r="B775" s="105">
        <v>1988.9109999999998</v>
      </c>
      <c r="C775">
        <v>-8</v>
      </c>
    </row>
    <row r="776" spans="1:3" ht="12.75">
      <c r="A776" t="s">
        <v>1316</v>
      </c>
      <c r="B776" s="105">
        <v>1988.9109999999998</v>
      </c>
      <c r="C776">
        <v>-8</v>
      </c>
    </row>
    <row r="777" spans="1:3" ht="12.75">
      <c r="A777" t="s">
        <v>1317</v>
      </c>
      <c r="B777" s="105">
        <v>2548.2270000000003</v>
      </c>
      <c r="C777">
        <v>-11</v>
      </c>
    </row>
    <row r="778" spans="1:3" ht="12.75">
      <c r="A778" t="s">
        <v>292</v>
      </c>
      <c r="B778" s="105">
        <v>2185.089</v>
      </c>
      <c r="C778">
        <v>-9</v>
      </c>
    </row>
    <row r="779" spans="1:3" ht="12.75">
      <c r="A779" t="s">
        <v>292</v>
      </c>
      <c r="B779" s="105">
        <v>2185.089</v>
      </c>
      <c r="C779">
        <v>-9</v>
      </c>
    </row>
    <row r="780" spans="1:3" ht="12.75">
      <c r="A780" t="s">
        <v>1318</v>
      </c>
      <c r="B780" s="105">
        <v>2281.091</v>
      </c>
      <c r="C780">
        <v>-10</v>
      </c>
    </row>
    <row r="781" spans="1:3" ht="12.75">
      <c r="A781" t="s">
        <v>293</v>
      </c>
      <c r="B781" s="105">
        <v>2087</v>
      </c>
      <c r="C781">
        <v>-9</v>
      </c>
    </row>
    <row r="782" spans="1:3" ht="12.75">
      <c r="A782" t="s">
        <v>294</v>
      </c>
      <c r="B782" s="105">
        <v>2087</v>
      </c>
      <c r="C782">
        <v>-9</v>
      </c>
    </row>
    <row r="783" spans="1:3" ht="12.75">
      <c r="A783" t="s">
        <v>1319</v>
      </c>
      <c r="B783" s="105">
        <v>2185.089</v>
      </c>
      <c r="C783">
        <v>-8</v>
      </c>
    </row>
    <row r="784" spans="1:3" ht="12.75">
      <c r="A784" t="s">
        <v>1320</v>
      </c>
      <c r="B784" s="105">
        <v>2087</v>
      </c>
      <c r="C784">
        <v>-8</v>
      </c>
    </row>
    <row r="785" spans="1:3" ht="12.75">
      <c r="A785" t="s">
        <v>295</v>
      </c>
      <c r="B785" s="105">
        <v>1988.9109999999998</v>
      </c>
      <c r="C785">
        <v>-8</v>
      </c>
    </row>
    <row r="786" spans="1:3" ht="12.75">
      <c r="A786" t="s">
        <v>1321</v>
      </c>
      <c r="B786" s="105">
        <v>1988.9109999999998</v>
      </c>
      <c r="C786">
        <v>-8</v>
      </c>
    </row>
    <row r="787" spans="1:3" ht="12.75">
      <c r="A787" t="s">
        <v>1322</v>
      </c>
      <c r="B787" s="105">
        <v>2185.089</v>
      </c>
      <c r="C787">
        <v>-9</v>
      </c>
    </row>
    <row r="788" spans="1:3" ht="12.75">
      <c r="A788" t="s">
        <v>1323</v>
      </c>
      <c r="B788" s="105">
        <v>2087</v>
      </c>
      <c r="C788">
        <v>-8</v>
      </c>
    </row>
    <row r="789" spans="1:3" ht="12.75">
      <c r="A789" t="s">
        <v>296</v>
      </c>
      <c r="B789" s="105">
        <v>2087</v>
      </c>
      <c r="C789">
        <v>-8</v>
      </c>
    </row>
    <row r="790" spans="1:3" ht="12.75">
      <c r="A790" t="s">
        <v>1324</v>
      </c>
      <c r="B790" s="105">
        <v>2185.089</v>
      </c>
      <c r="C790">
        <v>-9</v>
      </c>
    </row>
    <row r="791" spans="1:3" ht="12.75">
      <c r="A791" t="s">
        <v>1325</v>
      </c>
      <c r="B791" s="105">
        <v>2281.091</v>
      </c>
      <c r="C791">
        <v>-10</v>
      </c>
    </row>
    <row r="792" spans="1:3" ht="12.75">
      <c r="A792" t="s">
        <v>1326</v>
      </c>
      <c r="B792" s="105">
        <v>2185.089</v>
      </c>
      <c r="C792">
        <v>-9</v>
      </c>
    </row>
    <row r="793" spans="1:3" ht="12.75">
      <c r="A793" t="s">
        <v>1327</v>
      </c>
      <c r="B793" s="105">
        <v>2548.2270000000003</v>
      </c>
      <c r="C793">
        <v>-10</v>
      </c>
    </row>
    <row r="794" spans="1:3" ht="12.75">
      <c r="A794" t="s">
        <v>297</v>
      </c>
      <c r="B794" s="105">
        <v>2281.091</v>
      </c>
      <c r="C794">
        <v>-9</v>
      </c>
    </row>
    <row r="795" spans="1:3" ht="12.75">
      <c r="A795" t="s">
        <v>1328</v>
      </c>
      <c r="B795" s="105">
        <v>2087</v>
      </c>
      <c r="C795">
        <v>-9</v>
      </c>
    </row>
    <row r="796" spans="1:3" ht="12.75">
      <c r="A796" t="s">
        <v>298</v>
      </c>
      <c r="B796" s="105">
        <v>2281.091</v>
      </c>
      <c r="C796">
        <v>-10</v>
      </c>
    </row>
    <row r="797" spans="1:3" ht="12.75">
      <c r="A797" t="s">
        <v>1329</v>
      </c>
      <c r="B797" s="105">
        <v>2087</v>
      </c>
      <c r="C797">
        <v>-8</v>
      </c>
    </row>
    <row r="798" spans="1:3" ht="12.75">
      <c r="A798" t="s">
        <v>1330</v>
      </c>
      <c r="B798" s="105">
        <v>2087</v>
      </c>
      <c r="C798">
        <v>-8</v>
      </c>
    </row>
    <row r="799" spans="1:3" ht="12.75">
      <c r="A799" t="s">
        <v>1331</v>
      </c>
      <c r="B799" s="105">
        <v>2087</v>
      </c>
      <c r="C799">
        <v>-8</v>
      </c>
    </row>
    <row r="800" spans="1:3" ht="12.75">
      <c r="A800" t="s">
        <v>1332</v>
      </c>
      <c r="B800" s="105">
        <v>2087</v>
      </c>
      <c r="C800">
        <v>-8</v>
      </c>
    </row>
    <row r="801" spans="1:3" ht="12.75">
      <c r="A801" t="s">
        <v>1333</v>
      </c>
      <c r="B801" s="105">
        <v>2087</v>
      </c>
      <c r="C801">
        <v>-9</v>
      </c>
    </row>
    <row r="802" spans="1:3" ht="12.75">
      <c r="A802" t="s">
        <v>1334</v>
      </c>
      <c r="B802" s="105">
        <v>1892.909</v>
      </c>
      <c r="C802">
        <v>-8</v>
      </c>
    </row>
    <row r="803" spans="1:3" ht="12.75">
      <c r="A803" t="s">
        <v>1335</v>
      </c>
      <c r="B803" s="105">
        <v>1988.9109999999998</v>
      </c>
      <c r="C803">
        <v>-8</v>
      </c>
    </row>
    <row r="804" spans="1:3" ht="12.75">
      <c r="A804" t="s">
        <v>1336</v>
      </c>
      <c r="B804" s="105">
        <v>2087</v>
      </c>
      <c r="C804">
        <v>-8</v>
      </c>
    </row>
    <row r="805" spans="1:3" ht="12.75">
      <c r="A805" t="s">
        <v>1337</v>
      </c>
      <c r="B805" s="105">
        <v>1988.9109999999998</v>
      </c>
      <c r="C805">
        <v>-8</v>
      </c>
    </row>
    <row r="806" spans="1:3" ht="12.75">
      <c r="A806" t="s">
        <v>1338</v>
      </c>
      <c r="B806" s="105">
        <v>2185.089</v>
      </c>
      <c r="C806">
        <v>-9</v>
      </c>
    </row>
    <row r="807" spans="1:3" ht="12.75">
      <c r="A807" t="s">
        <v>1339</v>
      </c>
      <c r="B807" s="105">
        <v>2379.1800000000003</v>
      </c>
      <c r="C807">
        <v>-10</v>
      </c>
    </row>
    <row r="808" spans="1:3" ht="12.75">
      <c r="A808" t="s">
        <v>299</v>
      </c>
      <c r="B808" s="105">
        <v>2087</v>
      </c>
      <c r="C808">
        <v>-9</v>
      </c>
    </row>
    <row r="809" spans="1:3" ht="12.75">
      <c r="A809" t="s">
        <v>300</v>
      </c>
      <c r="B809" s="105">
        <v>1988.9109999999998</v>
      </c>
      <c r="C809">
        <v>-8</v>
      </c>
    </row>
    <row r="810" spans="1:3" ht="12.75">
      <c r="A810" t="s">
        <v>1340</v>
      </c>
      <c r="B810" s="105">
        <v>1988.9109999999998</v>
      </c>
      <c r="C810">
        <v>-8</v>
      </c>
    </row>
    <row r="811" spans="1:3" ht="12.75">
      <c r="A811" t="s">
        <v>1341</v>
      </c>
      <c r="B811" s="105">
        <v>2185.089</v>
      </c>
      <c r="C811">
        <v>-9</v>
      </c>
    </row>
    <row r="812" spans="1:3" ht="12.75">
      <c r="A812" t="s">
        <v>1342</v>
      </c>
      <c r="B812" s="105">
        <v>2087</v>
      </c>
      <c r="C812">
        <v>-9</v>
      </c>
    </row>
    <row r="813" spans="1:3" ht="12.75">
      <c r="A813" t="s">
        <v>301</v>
      </c>
      <c r="B813" s="105">
        <v>2087</v>
      </c>
      <c r="C813">
        <v>-8</v>
      </c>
    </row>
    <row r="814" spans="1:3" ht="12.75">
      <c r="A814" t="s">
        <v>1343</v>
      </c>
      <c r="B814" s="105">
        <v>2087</v>
      </c>
      <c r="C814">
        <v>-8</v>
      </c>
    </row>
    <row r="815" spans="1:3" ht="12.75">
      <c r="A815" t="s">
        <v>1344</v>
      </c>
      <c r="B815" s="105">
        <v>2185.089</v>
      </c>
      <c r="C815">
        <v>-9</v>
      </c>
    </row>
    <row r="816" spans="1:3" ht="12.75">
      <c r="A816" t="s">
        <v>1345</v>
      </c>
      <c r="B816" s="105">
        <v>2185.089</v>
      </c>
      <c r="C816">
        <v>-9</v>
      </c>
    </row>
    <row r="817" spans="1:3" ht="12.75">
      <c r="A817" t="s">
        <v>1346</v>
      </c>
      <c r="B817" s="105">
        <v>2087</v>
      </c>
      <c r="C817">
        <v>-9</v>
      </c>
    </row>
    <row r="818" spans="1:3" ht="12.75">
      <c r="A818" t="s">
        <v>1347</v>
      </c>
      <c r="B818" s="105">
        <v>2185.089</v>
      </c>
      <c r="C818">
        <v>-8</v>
      </c>
    </row>
    <row r="819" spans="1:3" ht="12.75">
      <c r="A819" t="s">
        <v>1348</v>
      </c>
      <c r="B819" s="105">
        <v>2379.1800000000003</v>
      </c>
      <c r="C819">
        <v>-10</v>
      </c>
    </row>
    <row r="820" spans="1:3" ht="12.75">
      <c r="A820" t="s">
        <v>1349</v>
      </c>
      <c r="B820" s="105">
        <v>2185.089</v>
      </c>
      <c r="C820">
        <v>-9</v>
      </c>
    </row>
    <row r="821" spans="1:3" ht="12.75">
      <c r="A821" t="s">
        <v>1350</v>
      </c>
      <c r="B821" s="105">
        <v>2281.091</v>
      </c>
      <c r="C821">
        <v>-9</v>
      </c>
    </row>
    <row r="822" spans="1:3" ht="12.75">
      <c r="A822" t="s">
        <v>1351</v>
      </c>
      <c r="B822" s="105">
        <v>2087</v>
      </c>
      <c r="C822">
        <v>-8</v>
      </c>
    </row>
    <row r="823" spans="1:3" ht="12.75">
      <c r="A823" t="s">
        <v>1352</v>
      </c>
      <c r="B823" s="105">
        <v>2379.1800000000003</v>
      </c>
      <c r="C823">
        <v>-10</v>
      </c>
    </row>
    <row r="824" spans="1:3" ht="12.75">
      <c r="A824" t="s">
        <v>1353</v>
      </c>
      <c r="B824" s="105">
        <v>2087</v>
      </c>
      <c r="C824">
        <v>-8</v>
      </c>
    </row>
    <row r="825" spans="1:3" ht="12.75">
      <c r="A825" t="s">
        <v>1354</v>
      </c>
      <c r="B825" s="105">
        <v>2185.089</v>
      </c>
      <c r="C825">
        <v>-9</v>
      </c>
    </row>
    <row r="826" spans="1:3" ht="12.75">
      <c r="A826" t="s">
        <v>1355</v>
      </c>
      <c r="B826" s="105">
        <v>2281.091</v>
      </c>
      <c r="C826">
        <v>-10</v>
      </c>
    </row>
    <row r="827" spans="1:3" ht="12.75">
      <c r="A827" t="s">
        <v>1356</v>
      </c>
      <c r="B827" s="105">
        <v>2087</v>
      </c>
      <c r="C827">
        <v>-8</v>
      </c>
    </row>
    <row r="828" spans="1:3" ht="12.75">
      <c r="A828" t="s">
        <v>1357</v>
      </c>
      <c r="B828" s="105">
        <v>2379.1800000000003</v>
      </c>
      <c r="C828">
        <v>-10</v>
      </c>
    </row>
    <row r="829" spans="1:3" ht="12.75">
      <c r="A829" t="s">
        <v>1358</v>
      </c>
      <c r="B829" s="105">
        <v>2087</v>
      </c>
      <c r="C829">
        <v>-8</v>
      </c>
    </row>
    <row r="830" spans="1:3" ht="12.75">
      <c r="A830" t="s">
        <v>1359</v>
      </c>
      <c r="B830" s="105">
        <v>2379.1800000000003</v>
      </c>
      <c r="C830">
        <v>-10</v>
      </c>
    </row>
    <row r="831" spans="1:3" ht="12.75">
      <c r="A831" t="s">
        <v>1360</v>
      </c>
      <c r="B831" s="105">
        <v>1988.9109999999998</v>
      </c>
      <c r="C831">
        <v>-8</v>
      </c>
    </row>
    <row r="832" spans="1:3" ht="12.75">
      <c r="A832" t="s">
        <v>302</v>
      </c>
      <c r="B832" s="105">
        <v>2087</v>
      </c>
      <c r="C832">
        <v>-8</v>
      </c>
    </row>
    <row r="833" spans="1:3" ht="12.75">
      <c r="A833" t="s">
        <v>1361</v>
      </c>
      <c r="B833" s="105">
        <v>2087</v>
      </c>
      <c r="C833">
        <v>-8</v>
      </c>
    </row>
    <row r="834" spans="1:3" ht="12.75">
      <c r="A834" t="s">
        <v>1362</v>
      </c>
      <c r="B834" s="105">
        <v>2087</v>
      </c>
      <c r="C834">
        <v>-8</v>
      </c>
    </row>
    <row r="835" spans="1:3" ht="12.75">
      <c r="A835" t="s">
        <v>1363</v>
      </c>
      <c r="B835" s="105">
        <v>2185.089</v>
      </c>
      <c r="C835">
        <v>-9</v>
      </c>
    </row>
    <row r="836" spans="1:3" ht="12.75">
      <c r="A836" t="s">
        <v>1364</v>
      </c>
      <c r="B836" s="105">
        <v>2087</v>
      </c>
      <c r="C836">
        <v>-8</v>
      </c>
    </row>
    <row r="837" spans="1:3" ht="12.75">
      <c r="A837" t="s">
        <v>1365</v>
      </c>
      <c r="B837" s="105">
        <v>1988.9109999999998</v>
      </c>
      <c r="C837">
        <v>-8</v>
      </c>
    </row>
    <row r="838" spans="1:3" ht="12.75">
      <c r="A838" t="s">
        <v>1366</v>
      </c>
      <c r="B838" s="105">
        <v>2281.091</v>
      </c>
      <c r="C838">
        <v>-9</v>
      </c>
    </row>
    <row r="839" spans="1:3" ht="12.75">
      <c r="A839" t="s">
        <v>1367</v>
      </c>
      <c r="B839" s="105">
        <v>2281.091</v>
      </c>
      <c r="C839">
        <v>-9</v>
      </c>
    </row>
    <row r="840" spans="1:3" ht="12.75">
      <c r="A840" t="s">
        <v>1368</v>
      </c>
      <c r="B840" s="105">
        <v>2185.089</v>
      </c>
      <c r="C840">
        <v>-9</v>
      </c>
    </row>
    <row r="841" spans="1:3" ht="12.75">
      <c r="A841" t="s">
        <v>303</v>
      </c>
      <c r="B841" s="105">
        <v>2548.2270000000003</v>
      </c>
      <c r="C841">
        <v>-11</v>
      </c>
    </row>
    <row r="842" spans="1:3" ht="12.75">
      <c r="A842" t="s">
        <v>1369</v>
      </c>
      <c r="B842" s="105">
        <v>2185.089</v>
      </c>
      <c r="C842">
        <v>-9</v>
      </c>
    </row>
    <row r="843" spans="1:3" ht="12.75">
      <c r="A843" t="s">
        <v>1370</v>
      </c>
      <c r="B843" s="105">
        <v>2281.091</v>
      </c>
      <c r="C843">
        <v>-9</v>
      </c>
    </row>
    <row r="844" spans="1:3" ht="12.75">
      <c r="A844" t="s">
        <v>304</v>
      </c>
      <c r="B844" s="105">
        <v>2185.089</v>
      </c>
      <c r="C844">
        <v>-9</v>
      </c>
    </row>
    <row r="845" spans="1:3" ht="12.75">
      <c r="A845" t="s">
        <v>1371</v>
      </c>
      <c r="B845" s="105">
        <v>2185.089</v>
      </c>
      <c r="C845">
        <v>-9</v>
      </c>
    </row>
    <row r="846" spans="1:3" ht="12.75">
      <c r="A846" t="s">
        <v>1372</v>
      </c>
      <c r="B846" s="105">
        <v>2548.2270000000003</v>
      </c>
      <c r="C846">
        <v>-11</v>
      </c>
    </row>
    <row r="847" spans="1:3" ht="12.75">
      <c r="A847" t="s">
        <v>1373</v>
      </c>
      <c r="B847" s="105">
        <v>1988.9109999999998</v>
      </c>
      <c r="C847">
        <v>-8</v>
      </c>
    </row>
    <row r="848" spans="1:3" ht="12.75">
      <c r="A848" t="s">
        <v>1374</v>
      </c>
      <c r="B848" s="105">
        <v>2185.089</v>
      </c>
      <c r="C848">
        <v>-9</v>
      </c>
    </row>
    <row r="849" spans="1:3" ht="12.75">
      <c r="A849" t="s">
        <v>1375</v>
      </c>
      <c r="B849" s="105">
        <v>2281.091</v>
      </c>
      <c r="C849">
        <v>-10</v>
      </c>
    </row>
    <row r="850" spans="1:3" ht="12.75">
      <c r="A850" t="s">
        <v>1376</v>
      </c>
      <c r="B850" s="105">
        <v>2185.089</v>
      </c>
      <c r="C850">
        <v>-9</v>
      </c>
    </row>
    <row r="851" spans="1:3" ht="12.75">
      <c r="A851" t="s">
        <v>1377</v>
      </c>
      <c r="B851" s="105">
        <v>2185.089</v>
      </c>
      <c r="C851">
        <v>-9</v>
      </c>
    </row>
    <row r="852" spans="1:3" ht="12.75">
      <c r="A852" t="s">
        <v>1378</v>
      </c>
      <c r="B852" s="105">
        <v>2087</v>
      </c>
      <c r="C852">
        <v>-9</v>
      </c>
    </row>
    <row r="853" spans="1:3" ht="12.75">
      <c r="A853" t="s">
        <v>1379</v>
      </c>
      <c r="B853" s="105">
        <v>2185.089</v>
      </c>
      <c r="C853">
        <v>-9</v>
      </c>
    </row>
    <row r="854" spans="1:3" ht="12.75">
      <c r="A854" t="s">
        <v>1380</v>
      </c>
      <c r="B854" s="105">
        <v>2548.2270000000003</v>
      </c>
      <c r="C854">
        <v>-11</v>
      </c>
    </row>
    <row r="855" spans="1:3" ht="12.75">
      <c r="A855" t="s">
        <v>1381</v>
      </c>
      <c r="B855" s="105">
        <v>2185.089</v>
      </c>
      <c r="C855">
        <v>-9</v>
      </c>
    </row>
    <row r="856" spans="1:3" ht="12.75">
      <c r="A856" t="s">
        <v>1382</v>
      </c>
      <c r="B856" s="105">
        <v>2087</v>
      </c>
      <c r="C856">
        <v>-8</v>
      </c>
    </row>
    <row r="857" spans="1:3" ht="12.75">
      <c r="A857" t="s">
        <v>1383</v>
      </c>
      <c r="B857" s="105">
        <v>2379.1800000000003</v>
      </c>
      <c r="C857">
        <v>-10</v>
      </c>
    </row>
    <row r="858" spans="1:3" ht="12.75">
      <c r="A858" t="s">
        <v>1384</v>
      </c>
      <c r="B858" s="105">
        <v>2379.1800000000003</v>
      </c>
      <c r="C858">
        <v>-10</v>
      </c>
    </row>
    <row r="859" spans="1:3" ht="12.75">
      <c r="A859" t="s">
        <v>1385</v>
      </c>
      <c r="B859" s="105">
        <v>2087</v>
      </c>
      <c r="C859">
        <v>-8</v>
      </c>
    </row>
    <row r="860" spans="1:3" ht="12.75">
      <c r="A860" t="s">
        <v>1386</v>
      </c>
      <c r="B860" s="105">
        <v>2281.091</v>
      </c>
      <c r="C860">
        <v>-9</v>
      </c>
    </row>
    <row r="861" spans="1:3" ht="12.75">
      <c r="A861" t="s">
        <v>1387</v>
      </c>
      <c r="B861" s="105">
        <v>2087</v>
      </c>
      <c r="C861">
        <v>-8</v>
      </c>
    </row>
    <row r="862" spans="1:3" ht="12.75">
      <c r="A862" t="s">
        <v>1388</v>
      </c>
      <c r="B862" s="105">
        <v>2790.319</v>
      </c>
      <c r="C862">
        <v>-11</v>
      </c>
    </row>
    <row r="863" spans="1:3" ht="12.75">
      <c r="A863" t="s">
        <v>1389</v>
      </c>
      <c r="B863" s="105">
        <v>2790.319</v>
      </c>
      <c r="C863">
        <v>-11</v>
      </c>
    </row>
    <row r="864" spans="1:3" ht="12.75">
      <c r="A864" t="s">
        <v>1390</v>
      </c>
      <c r="B864" s="105">
        <v>2087</v>
      </c>
      <c r="C864">
        <v>-8</v>
      </c>
    </row>
    <row r="865" spans="1:3" ht="12.75">
      <c r="A865" t="s">
        <v>1391</v>
      </c>
      <c r="B865" s="105">
        <v>2281.091</v>
      </c>
      <c r="C865">
        <v>-10</v>
      </c>
    </row>
    <row r="866" spans="1:3" ht="12.75">
      <c r="A866" t="s">
        <v>1392</v>
      </c>
      <c r="B866" s="105">
        <v>2087</v>
      </c>
      <c r="C866">
        <v>-8</v>
      </c>
    </row>
    <row r="867" spans="1:3" ht="12.75">
      <c r="A867" t="s">
        <v>1393</v>
      </c>
      <c r="B867" s="105">
        <v>1988.9109999999998</v>
      </c>
      <c r="C867">
        <v>-8</v>
      </c>
    </row>
    <row r="868" spans="1:3" ht="12.75">
      <c r="A868" t="s">
        <v>305</v>
      </c>
      <c r="B868" s="105">
        <v>2087</v>
      </c>
      <c r="C868">
        <v>-8</v>
      </c>
    </row>
    <row r="869" spans="1:3" ht="12.75">
      <c r="A869" t="s">
        <v>306</v>
      </c>
      <c r="B869" s="105">
        <v>2087</v>
      </c>
      <c r="C869">
        <v>-8</v>
      </c>
    </row>
    <row r="870" spans="1:3" ht="12.75">
      <c r="A870" t="s">
        <v>1394</v>
      </c>
      <c r="B870" s="105">
        <v>2087</v>
      </c>
      <c r="C870">
        <v>-8</v>
      </c>
    </row>
    <row r="871" spans="1:3" ht="12.75">
      <c r="A871" t="s">
        <v>1395</v>
      </c>
      <c r="B871" s="105">
        <v>2281.091</v>
      </c>
      <c r="C871">
        <v>-9</v>
      </c>
    </row>
    <row r="872" spans="1:3" ht="12.75">
      <c r="A872" t="s">
        <v>307</v>
      </c>
      <c r="B872" s="105">
        <v>2087</v>
      </c>
      <c r="C872">
        <v>-9</v>
      </c>
    </row>
    <row r="873" spans="1:3" ht="12.75">
      <c r="A873" t="s">
        <v>1396</v>
      </c>
      <c r="B873" s="105">
        <v>2087</v>
      </c>
      <c r="C873">
        <v>-8</v>
      </c>
    </row>
    <row r="874" spans="1:3" ht="12.75">
      <c r="A874" t="s">
        <v>1397</v>
      </c>
      <c r="B874" s="105">
        <v>2087</v>
      </c>
      <c r="C874">
        <v>-8</v>
      </c>
    </row>
    <row r="875" spans="1:3" ht="12.75">
      <c r="A875" t="s">
        <v>1398</v>
      </c>
      <c r="B875" s="105">
        <v>2087</v>
      </c>
      <c r="C875">
        <v>-8</v>
      </c>
    </row>
    <row r="876" spans="1:3" ht="12.75">
      <c r="A876" t="s">
        <v>1399</v>
      </c>
      <c r="B876" s="105">
        <v>2790.319</v>
      </c>
      <c r="C876">
        <v>-11</v>
      </c>
    </row>
    <row r="877" spans="1:3" ht="12.75">
      <c r="A877" t="s">
        <v>1400</v>
      </c>
      <c r="B877" s="105">
        <v>2087</v>
      </c>
      <c r="C877">
        <v>-8</v>
      </c>
    </row>
    <row r="878" spans="1:3" ht="12.75">
      <c r="A878" t="s">
        <v>1401</v>
      </c>
      <c r="B878" s="105">
        <v>2087</v>
      </c>
      <c r="C878">
        <v>-8</v>
      </c>
    </row>
    <row r="879" spans="1:3" ht="12.75">
      <c r="A879" t="s">
        <v>1402</v>
      </c>
      <c r="B879" s="105">
        <v>2185.089</v>
      </c>
      <c r="C879">
        <v>-9</v>
      </c>
    </row>
    <row r="880" spans="1:3" ht="12.75">
      <c r="A880" t="s">
        <v>1403</v>
      </c>
      <c r="B880" s="105">
        <v>2087</v>
      </c>
      <c r="C880">
        <v>-8</v>
      </c>
    </row>
    <row r="881" spans="1:3" ht="12.75">
      <c r="A881" t="s">
        <v>1404</v>
      </c>
      <c r="B881" s="105">
        <v>2185.089</v>
      </c>
      <c r="C881">
        <v>-9</v>
      </c>
    </row>
    <row r="882" spans="1:3" ht="12.75">
      <c r="A882" t="s">
        <v>1405</v>
      </c>
      <c r="B882" s="105">
        <v>2548.2270000000003</v>
      </c>
      <c r="C882">
        <v>-10</v>
      </c>
    </row>
    <row r="883" spans="1:3" ht="12.75">
      <c r="A883" t="s">
        <v>1406</v>
      </c>
      <c r="B883" s="105">
        <v>2548.2270000000003</v>
      </c>
      <c r="C883">
        <v>-10</v>
      </c>
    </row>
    <row r="884" spans="1:3" ht="12.75">
      <c r="A884" t="s">
        <v>1407</v>
      </c>
      <c r="B884" s="105">
        <v>2087</v>
      </c>
      <c r="C884">
        <v>-8</v>
      </c>
    </row>
    <row r="885" spans="1:3" ht="12.75">
      <c r="A885" t="s">
        <v>1408</v>
      </c>
      <c r="B885" s="105">
        <v>2087</v>
      </c>
      <c r="C885">
        <v>-8</v>
      </c>
    </row>
    <row r="886" spans="1:3" ht="12.75">
      <c r="A886" t="s">
        <v>1409</v>
      </c>
      <c r="B886" s="105">
        <v>2548.2270000000003</v>
      </c>
      <c r="C886">
        <v>-11</v>
      </c>
    </row>
    <row r="887" spans="1:3" ht="12.75">
      <c r="A887" t="s">
        <v>1410</v>
      </c>
      <c r="B887" s="105">
        <v>1988.9109999999998</v>
      </c>
      <c r="C887">
        <v>-8</v>
      </c>
    </row>
    <row r="888" spans="1:3" ht="12.75">
      <c r="A888" t="s">
        <v>1411</v>
      </c>
      <c r="B888" s="105">
        <v>2087</v>
      </c>
      <c r="C888">
        <v>-8</v>
      </c>
    </row>
    <row r="889" spans="1:3" ht="12.75">
      <c r="A889" t="s">
        <v>308</v>
      </c>
      <c r="B889" s="105">
        <v>1988.9109999999998</v>
      </c>
      <c r="C889">
        <v>-8</v>
      </c>
    </row>
    <row r="890" spans="1:3" ht="12.75">
      <c r="A890" t="s">
        <v>309</v>
      </c>
      <c r="B890" s="105">
        <v>2087</v>
      </c>
      <c r="C890">
        <v>-8</v>
      </c>
    </row>
    <row r="891" spans="1:3" ht="12.75">
      <c r="A891" t="s">
        <v>1412</v>
      </c>
      <c r="B891" s="105">
        <v>1892.909</v>
      </c>
      <c r="C891">
        <v>-8</v>
      </c>
    </row>
    <row r="892" spans="1:3" ht="12.75">
      <c r="A892" t="s">
        <v>1413</v>
      </c>
      <c r="B892" s="105">
        <v>2087</v>
      </c>
      <c r="C892">
        <v>-8</v>
      </c>
    </row>
    <row r="893" spans="1:3" ht="12.75">
      <c r="A893" t="s">
        <v>310</v>
      </c>
      <c r="B893" s="105">
        <v>2548.2270000000003</v>
      </c>
      <c r="C893">
        <v>-11</v>
      </c>
    </row>
    <row r="894" spans="1:3" ht="12.75">
      <c r="A894" t="s">
        <v>1414</v>
      </c>
      <c r="B894" s="105">
        <v>2548.2270000000003</v>
      </c>
      <c r="C894">
        <v>-11</v>
      </c>
    </row>
    <row r="895" spans="1:3" ht="12.75">
      <c r="A895" t="s">
        <v>1415</v>
      </c>
      <c r="B895" s="105">
        <v>2548.2270000000003</v>
      </c>
      <c r="C895">
        <v>-11</v>
      </c>
    </row>
    <row r="896" spans="1:3" ht="12.75">
      <c r="A896" t="s">
        <v>1416</v>
      </c>
      <c r="B896" s="105">
        <v>2379.1800000000003</v>
      </c>
      <c r="C896">
        <v>-10</v>
      </c>
    </row>
    <row r="897" spans="1:3" ht="12.75">
      <c r="A897" t="s">
        <v>1417</v>
      </c>
      <c r="B897" s="105">
        <v>2185.089</v>
      </c>
      <c r="C897">
        <v>-9</v>
      </c>
    </row>
    <row r="898" spans="1:3" ht="12.75">
      <c r="A898" t="s">
        <v>1418</v>
      </c>
      <c r="B898" s="105">
        <v>2548.2270000000003</v>
      </c>
      <c r="C898">
        <v>-11</v>
      </c>
    </row>
    <row r="899" spans="1:3" ht="12.75">
      <c r="A899" t="s">
        <v>1419</v>
      </c>
      <c r="B899" s="105">
        <v>2087</v>
      </c>
      <c r="C899">
        <v>-8</v>
      </c>
    </row>
    <row r="900" spans="1:3" ht="12.75">
      <c r="A900" t="s">
        <v>1420</v>
      </c>
      <c r="B900" s="105">
        <v>2281.091</v>
      </c>
      <c r="C900">
        <v>-9</v>
      </c>
    </row>
    <row r="901" spans="1:3" ht="12.75">
      <c r="A901" t="s">
        <v>1421</v>
      </c>
      <c r="B901" s="105">
        <v>2185.089</v>
      </c>
      <c r="C901">
        <v>-8</v>
      </c>
    </row>
    <row r="902" spans="1:3" ht="12.75">
      <c r="A902" t="s">
        <v>1422</v>
      </c>
      <c r="B902" s="105">
        <v>2185.089</v>
      </c>
      <c r="C902">
        <v>-8</v>
      </c>
    </row>
    <row r="903" spans="1:3" ht="12.75">
      <c r="A903" t="s">
        <v>1423</v>
      </c>
      <c r="B903" s="105">
        <v>2087</v>
      </c>
      <c r="C903">
        <v>-8</v>
      </c>
    </row>
    <row r="904" spans="1:3" ht="12.75">
      <c r="A904" t="s">
        <v>1424</v>
      </c>
      <c r="B904" s="105">
        <v>2087</v>
      </c>
      <c r="C904">
        <v>-8</v>
      </c>
    </row>
    <row r="905" spans="1:3" ht="12.75">
      <c r="A905" t="s">
        <v>1425</v>
      </c>
      <c r="B905" s="105">
        <v>2379.1800000000003</v>
      </c>
      <c r="C905">
        <v>-10</v>
      </c>
    </row>
    <row r="906" spans="1:3" ht="12.75">
      <c r="A906" t="s">
        <v>311</v>
      </c>
      <c r="B906" s="105">
        <v>2087</v>
      </c>
      <c r="C906">
        <v>-9</v>
      </c>
    </row>
    <row r="907" spans="1:3" ht="12.75">
      <c r="A907" t="s">
        <v>1426</v>
      </c>
      <c r="B907" s="105">
        <v>2087</v>
      </c>
      <c r="C907">
        <v>-8</v>
      </c>
    </row>
    <row r="908" spans="1:3" ht="12.75">
      <c r="A908" t="s">
        <v>312</v>
      </c>
      <c r="B908" s="105">
        <v>2087</v>
      </c>
      <c r="C908">
        <v>-8</v>
      </c>
    </row>
    <row r="909" spans="1:3" ht="12.75">
      <c r="A909" t="s">
        <v>312</v>
      </c>
      <c r="B909" s="105">
        <v>2087</v>
      </c>
      <c r="C909">
        <v>-9</v>
      </c>
    </row>
    <row r="910" spans="1:3" ht="12.75">
      <c r="A910" t="s">
        <v>1427</v>
      </c>
      <c r="B910" s="105">
        <v>2087</v>
      </c>
      <c r="C910">
        <v>-8</v>
      </c>
    </row>
    <row r="911" spans="1:3" ht="12.75">
      <c r="A911" t="s">
        <v>1428</v>
      </c>
      <c r="B911" s="105">
        <v>2548.2270000000003</v>
      </c>
      <c r="C911">
        <v>-10</v>
      </c>
    </row>
    <row r="912" spans="1:3" ht="12.75">
      <c r="A912" t="s">
        <v>1429</v>
      </c>
      <c r="B912" s="105">
        <v>2548.2270000000003</v>
      </c>
      <c r="C912">
        <v>-10</v>
      </c>
    </row>
    <row r="913" spans="1:3" ht="12.75">
      <c r="A913" t="s">
        <v>1430</v>
      </c>
      <c r="B913" s="105">
        <v>2087</v>
      </c>
      <c r="C913">
        <v>-8</v>
      </c>
    </row>
    <row r="914" spans="1:3" ht="12.75">
      <c r="A914" t="s">
        <v>1431</v>
      </c>
      <c r="B914" s="105">
        <v>2281.091</v>
      </c>
      <c r="C914">
        <v>-9</v>
      </c>
    </row>
    <row r="915" spans="1:3" ht="12.75">
      <c r="A915" t="s">
        <v>1432</v>
      </c>
      <c r="B915" s="105">
        <v>2281.091</v>
      </c>
      <c r="C915">
        <v>-9</v>
      </c>
    </row>
    <row r="916" spans="1:3" ht="12.75">
      <c r="A916" t="s">
        <v>313</v>
      </c>
      <c r="B916" s="105">
        <v>2087</v>
      </c>
      <c r="C916">
        <v>-9</v>
      </c>
    </row>
    <row r="917" spans="1:3" ht="12.75">
      <c r="A917" t="s">
        <v>314</v>
      </c>
      <c r="B917" s="105">
        <v>2281.091</v>
      </c>
      <c r="C917">
        <v>-9</v>
      </c>
    </row>
    <row r="918" spans="1:3" ht="12.75">
      <c r="A918" t="s">
        <v>1433</v>
      </c>
      <c r="B918" s="105">
        <v>2185.089</v>
      </c>
      <c r="C918">
        <v>-9</v>
      </c>
    </row>
    <row r="919" spans="1:3" ht="12.75">
      <c r="A919" t="s">
        <v>1434</v>
      </c>
      <c r="B919" s="105">
        <v>2790.319</v>
      </c>
      <c r="C919">
        <v>-11</v>
      </c>
    </row>
    <row r="920" spans="1:3" ht="12.75">
      <c r="A920" t="s">
        <v>1435</v>
      </c>
      <c r="B920" s="105">
        <v>2087</v>
      </c>
      <c r="C920">
        <v>-8</v>
      </c>
    </row>
    <row r="921" spans="1:3" ht="12.75">
      <c r="A921" t="s">
        <v>315</v>
      </c>
      <c r="B921" s="105">
        <v>1988.9109999999998</v>
      </c>
      <c r="C921">
        <v>-8</v>
      </c>
    </row>
    <row r="922" spans="1:3" ht="12.75">
      <c r="A922" t="s">
        <v>315</v>
      </c>
      <c r="B922" s="105">
        <v>2087</v>
      </c>
      <c r="C922">
        <v>-8</v>
      </c>
    </row>
    <row r="923" spans="1:3" ht="12.75">
      <c r="A923" t="s">
        <v>316</v>
      </c>
      <c r="B923" s="105">
        <v>2379.1800000000003</v>
      </c>
      <c r="C923">
        <v>-10</v>
      </c>
    </row>
    <row r="924" spans="1:3" ht="12.75">
      <c r="A924" t="s">
        <v>317</v>
      </c>
      <c r="B924" s="105">
        <v>2281.091</v>
      </c>
      <c r="C924">
        <v>-10</v>
      </c>
    </row>
    <row r="925" spans="1:3" ht="12.75">
      <c r="A925" t="s">
        <v>318</v>
      </c>
      <c r="B925" s="105">
        <v>2185.089</v>
      </c>
      <c r="C925">
        <v>-9</v>
      </c>
    </row>
    <row r="926" spans="1:3" ht="12.75">
      <c r="A926" t="s">
        <v>1436</v>
      </c>
      <c r="B926" s="105">
        <v>2185.089</v>
      </c>
      <c r="C926">
        <v>-9</v>
      </c>
    </row>
    <row r="927" spans="1:3" ht="12.75">
      <c r="A927" t="s">
        <v>1437</v>
      </c>
      <c r="B927" s="105">
        <v>2379.1800000000003</v>
      </c>
      <c r="C927">
        <v>-10</v>
      </c>
    </row>
    <row r="928" spans="1:3" ht="12.75">
      <c r="A928" t="s">
        <v>1438</v>
      </c>
      <c r="B928" s="105">
        <v>2548.2270000000003</v>
      </c>
      <c r="C928">
        <v>-10</v>
      </c>
    </row>
    <row r="929" spans="1:3" ht="12.75">
      <c r="A929" t="s">
        <v>1439</v>
      </c>
      <c r="B929" s="105">
        <v>1988.9109999999998</v>
      </c>
      <c r="C929">
        <v>-8</v>
      </c>
    </row>
    <row r="930" spans="1:3" ht="12.75">
      <c r="A930" t="s">
        <v>1440</v>
      </c>
      <c r="B930" s="105">
        <v>2185.089</v>
      </c>
      <c r="C930">
        <v>-9</v>
      </c>
    </row>
    <row r="931" spans="1:3" ht="12.75">
      <c r="A931" t="s">
        <v>1441</v>
      </c>
      <c r="B931" s="105">
        <v>2185.089</v>
      </c>
      <c r="C931">
        <v>-9</v>
      </c>
    </row>
    <row r="932" spans="1:3" ht="12.75">
      <c r="A932" t="s">
        <v>319</v>
      </c>
      <c r="B932" s="105">
        <v>2087</v>
      </c>
      <c r="C932">
        <v>-9</v>
      </c>
    </row>
    <row r="933" spans="1:3" ht="12.75">
      <c r="A933" t="s">
        <v>1442</v>
      </c>
      <c r="B933" s="105">
        <v>2185.089</v>
      </c>
      <c r="C933">
        <v>-9</v>
      </c>
    </row>
    <row r="934" spans="1:3" ht="12.75">
      <c r="A934" t="s">
        <v>1443</v>
      </c>
      <c r="B934" s="105">
        <v>1988.9109999999998</v>
      </c>
      <c r="C934">
        <v>-8</v>
      </c>
    </row>
    <row r="935" spans="1:3" ht="12.75">
      <c r="A935" t="s">
        <v>1444</v>
      </c>
      <c r="B935" s="105">
        <v>2185.089</v>
      </c>
      <c r="C935">
        <v>-9</v>
      </c>
    </row>
    <row r="936" spans="1:3" ht="12.75">
      <c r="A936" t="s">
        <v>1445</v>
      </c>
      <c r="B936" s="105">
        <v>2281.091</v>
      </c>
      <c r="C936">
        <v>-10</v>
      </c>
    </row>
    <row r="937" spans="1:3" ht="12.75">
      <c r="A937" t="s">
        <v>1446</v>
      </c>
      <c r="B937" s="105">
        <v>2281.091</v>
      </c>
      <c r="C937">
        <v>-9</v>
      </c>
    </row>
    <row r="938" spans="1:3" ht="12.75">
      <c r="A938" t="s">
        <v>1447</v>
      </c>
      <c r="B938" s="105">
        <v>2087</v>
      </c>
      <c r="C938">
        <v>-8</v>
      </c>
    </row>
    <row r="939" spans="1:3" ht="12.75">
      <c r="A939" t="s">
        <v>320</v>
      </c>
      <c r="B939" s="105">
        <v>1988.9109999999998</v>
      </c>
      <c r="C939">
        <v>-8</v>
      </c>
    </row>
    <row r="940" spans="1:3" ht="12.75">
      <c r="A940" t="s">
        <v>1448</v>
      </c>
      <c r="B940" s="105">
        <v>2087</v>
      </c>
      <c r="C940">
        <v>-8</v>
      </c>
    </row>
    <row r="941" spans="1:3" ht="12.75">
      <c r="A941" t="s">
        <v>1448</v>
      </c>
      <c r="B941" s="105">
        <v>2087</v>
      </c>
      <c r="C941">
        <v>-8</v>
      </c>
    </row>
    <row r="942" spans="1:3" ht="12.75">
      <c r="A942" t="s">
        <v>1448</v>
      </c>
      <c r="B942" s="105">
        <v>1988.9109999999998</v>
      </c>
      <c r="C942">
        <v>-8</v>
      </c>
    </row>
    <row r="943" spans="1:3" ht="12.75">
      <c r="A943" t="s">
        <v>1449</v>
      </c>
      <c r="B943" s="105">
        <v>2379.1800000000003</v>
      </c>
      <c r="C943">
        <v>-10</v>
      </c>
    </row>
    <row r="944" spans="1:3" ht="12.75">
      <c r="A944" t="s">
        <v>1450</v>
      </c>
      <c r="B944" s="105">
        <v>2185.089</v>
      </c>
      <c r="C944">
        <v>-8</v>
      </c>
    </row>
    <row r="945" spans="1:3" ht="12.75">
      <c r="A945" t="s">
        <v>1451</v>
      </c>
      <c r="B945" s="105">
        <v>2379.1800000000003</v>
      </c>
      <c r="C945">
        <v>-10</v>
      </c>
    </row>
    <row r="946" spans="1:3" ht="12.75">
      <c r="A946" t="s">
        <v>1452</v>
      </c>
      <c r="B946" s="105">
        <v>2379.1800000000003</v>
      </c>
      <c r="C946">
        <v>-10</v>
      </c>
    </row>
    <row r="947" spans="1:3" ht="12.75">
      <c r="A947" t="s">
        <v>1453</v>
      </c>
      <c r="B947" s="105">
        <v>2379.1800000000003</v>
      </c>
      <c r="C947">
        <v>-10</v>
      </c>
    </row>
    <row r="948" spans="1:3" ht="12.75">
      <c r="A948" t="s">
        <v>1454</v>
      </c>
      <c r="B948" s="105">
        <v>2185.089</v>
      </c>
      <c r="C948">
        <v>-8</v>
      </c>
    </row>
    <row r="949" spans="1:3" ht="12.75">
      <c r="A949" t="s">
        <v>1455</v>
      </c>
      <c r="B949" s="105">
        <v>2379.1800000000003</v>
      </c>
      <c r="C949">
        <v>-10</v>
      </c>
    </row>
    <row r="950" spans="1:3" ht="12.75">
      <c r="A950" t="s">
        <v>321</v>
      </c>
      <c r="B950" s="105">
        <v>2087</v>
      </c>
      <c r="C950">
        <v>-8</v>
      </c>
    </row>
    <row r="951" spans="1:3" ht="12.75">
      <c r="A951" t="s">
        <v>1456</v>
      </c>
      <c r="B951" s="105">
        <v>2281.091</v>
      </c>
      <c r="C951">
        <v>-10</v>
      </c>
    </row>
    <row r="952" spans="1:3" ht="12.75">
      <c r="A952" t="s">
        <v>322</v>
      </c>
      <c r="B952" s="105">
        <v>2281.091</v>
      </c>
      <c r="C952">
        <v>-10</v>
      </c>
    </row>
    <row r="953" spans="1:3" ht="12.75">
      <c r="A953" t="s">
        <v>1457</v>
      </c>
      <c r="B953" s="105">
        <v>2379.1800000000003</v>
      </c>
      <c r="C953">
        <v>-10</v>
      </c>
    </row>
    <row r="954" spans="1:3" ht="12.75">
      <c r="A954" t="s">
        <v>1458</v>
      </c>
      <c r="B954" s="105">
        <v>2548.2270000000003</v>
      </c>
      <c r="C954">
        <v>-11</v>
      </c>
    </row>
    <row r="955" spans="1:3" ht="12.75">
      <c r="A955" t="s">
        <v>1459</v>
      </c>
      <c r="B955" s="105">
        <v>2185.089</v>
      </c>
      <c r="C955">
        <v>-8</v>
      </c>
    </row>
    <row r="956" spans="1:3" ht="12.75">
      <c r="A956" t="s">
        <v>1460</v>
      </c>
      <c r="B956" s="105">
        <v>2379.1800000000003</v>
      </c>
      <c r="C956">
        <v>-10</v>
      </c>
    </row>
    <row r="957" spans="1:3" ht="12.75">
      <c r="A957" t="s">
        <v>1461</v>
      </c>
      <c r="B957" s="105">
        <v>2548.2270000000003</v>
      </c>
      <c r="C957">
        <v>-11</v>
      </c>
    </row>
    <row r="958" spans="1:3" ht="12.75">
      <c r="A958" t="s">
        <v>1462</v>
      </c>
      <c r="B958" s="105">
        <v>2281.091</v>
      </c>
      <c r="C958">
        <v>-10</v>
      </c>
    </row>
    <row r="959" spans="1:3" ht="12.75">
      <c r="A959" t="s">
        <v>1463</v>
      </c>
      <c r="B959" s="105">
        <v>2087</v>
      </c>
      <c r="C959">
        <v>-8</v>
      </c>
    </row>
    <row r="960" spans="1:3" ht="12.75">
      <c r="A960" t="s">
        <v>1464</v>
      </c>
      <c r="B960" s="105">
        <v>2087</v>
      </c>
      <c r="C960">
        <v>-8</v>
      </c>
    </row>
    <row r="961" spans="1:3" ht="12.75">
      <c r="A961" t="s">
        <v>1465</v>
      </c>
      <c r="B961" s="105">
        <v>2185.089</v>
      </c>
      <c r="C961">
        <v>-9</v>
      </c>
    </row>
    <row r="962" spans="1:3" ht="12.75">
      <c r="A962" t="s">
        <v>323</v>
      </c>
      <c r="B962" s="105">
        <v>2281.091</v>
      </c>
      <c r="C962">
        <v>-10</v>
      </c>
    </row>
    <row r="963" spans="1:3" ht="12.75">
      <c r="A963" t="s">
        <v>1466</v>
      </c>
      <c r="B963" s="105">
        <v>2087</v>
      </c>
      <c r="C963">
        <v>-8</v>
      </c>
    </row>
    <row r="964" spans="1:3" ht="12.75">
      <c r="A964" t="s">
        <v>1467</v>
      </c>
      <c r="B964" s="105">
        <v>2185.089</v>
      </c>
      <c r="C964">
        <v>-8</v>
      </c>
    </row>
    <row r="965" spans="1:3" ht="12.75">
      <c r="A965" t="s">
        <v>1468</v>
      </c>
      <c r="B965" s="105">
        <v>2185.089</v>
      </c>
      <c r="C965">
        <v>-9</v>
      </c>
    </row>
    <row r="966" spans="1:3" ht="12.75">
      <c r="A966" t="s">
        <v>324</v>
      </c>
      <c r="B966" s="105">
        <v>2185.089</v>
      </c>
      <c r="C966">
        <v>-9</v>
      </c>
    </row>
    <row r="967" spans="1:3" ht="12.75">
      <c r="A967" t="s">
        <v>325</v>
      </c>
      <c r="B967" s="105">
        <v>2379.1800000000003</v>
      </c>
      <c r="C967">
        <v>-10</v>
      </c>
    </row>
    <row r="968" spans="1:3" ht="12.75">
      <c r="A968" t="s">
        <v>1469</v>
      </c>
      <c r="B968" s="105">
        <v>2087</v>
      </c>
      <c r="C968">
        <v>-8</v>
      </c>
    </row>
    <row r="969" spans="1:3" ht="12.75">
      <c r="A969" t="s">
        <v>1470</v>
      </c>
      <c r="B969" s="105">
        <v>2185.089</v>
      </c>
      <c r="C969">
        <v>-8</v>
      </c>
    </row>
    <row r="970" spans="1:3" ht="12.75">
      <c r="A970" t="s">
        <v>1471</v>
      </c>
      <c r="B970" s="105">
        <v>1988.9109999999998</v>
      </c>
      <c r="C970">
        <v>-8</v>
      </c>
    </row>
    <row r="971" spans="1:3" ht="12.75">
      <c r="A971" t="s">
        <v>1472</v>
      </c>
      <c r="B971" s="105">
        <v>1988.9109999999998</v>
      </c>
      <c r="C971">
        <v>-8</v>
      </c>
    </row>
    <row r="972" spans="1:3" ht="12.75">
      <c r="A972" t="s">
        <v>1473</v>
      </c>
      <c r="B972" s="105">
        <v>2087</v>
      </c>
      <c r="C972">
        <v>-8</v>
      </c>
    </row>
    <row r="973" spans="1:3" ht="12.75">
      <c r="A973" t="s">
        <v>1474</v>
      </c>
      <c r="B973" s="105">
        <v>1988.9109999999998</v>
      </c>
      <c r="C973">
        <v>-8</v>
      </c>
    </row>
    <row r="974" spans="1:3" ht="12.75">
      <c r="A974" t="s">
        <v>1475</v>
      </c>
      <c r="B974" s="105">
        <v>2548.2270000000003</v>
      </c>
      <c r="C974">
        <v>-11</v>
      </c>
    </row>
    <row r="975" spans="1:3" ht="12.75">
      <c r="A975" t="s">
        <v>326</v>
      </c>
      <c r="B975" s="105">
        <v>2087</v>
      </c>
      <c r="C975">
        <v>-8</v>
      </c>
    </row>
    <row r="976" spans="1:3" ht="12.75">
      <c r="A976" t="s">
        <v>1476</v>
      </c>
      <c r="B976" s="105">
        <v>1892.909</v>
      </c>
      <c r="C976">
        <v>-7</v>
      </c>
    </row>
    <row r="977" spans="1:3" ht="12.75">
      <c r="A977" t="s">
        <v>327</v>
      </c>
      <c r="B977" s="105">
        <v>2087</v>
      </c>
      <c r="C977">
        <v>-8</v>
      </c>
    </row>
    <row r="978" spans="1:3" ht="12.75">
      <c r="A978" t="s">
        <v>1477</v>
      </c>
      <c r="B978" s="105">
        <v>2087</v>
      </c>
      <c r="C978">
        <v>-8</v>
      </c>
    </row>
    <row r="979" spans="1:3" ht="12.75">
      <c r="A979" t="s">
        <v>1478</v>
      </c>
      <c r="B979" s="105">
        <v>2087</v>
      </c>
      <c r="C979">
        <v>-9</v>
      </c>
    </row>
    <row r="980" spans="1:3" ht="12.75">
      <c r="A980" t="s">
        <v>1479</v>
      </c>
      <c r="B980" s="105">
        <v>2087</v>
      </c>
      <c r="C980">
        <v>-8</v>
      </c>
    </row>
    <row r="981" spans="1:3" ht="12.75">
      <c r="A981" t="s">
        <v>328</v>
      </c>
      <c r="B981" s="105">
        <v>2087</v>
      </c>
      <c r="C981">
        <v>-8</v>
      </c>
    </row>
    <row r="982" spans="1:3" ht="12.75">
      <c r="A982" t="s">
        <v>1480</v>
      </c>
      <c r="B982" s="105">
        <v>2087</v>
      </c>
      <c r="C982">
        <v>-8</v>
      </c>
    </row>
    <row r="983" spans="1:3" ht="12.75">
      <c r="A983" t="s">
        <v>1481</v>
      </c>
      <c r="B983" s="105">
        <v>2087</v>
      </c>
      <c r="C983">
        <v>-8</v>
      </c>
    </row>
    <row r="984" spans="1:3" ht="12.75">
      <c r="A984" t="s">
        <v>1482</v>
      </c>
      <c r="B984" s="105">
        <v>2087</v>
      </c>
      <c r="C984">
        <v>-8</v>
      </c>
    </row>
    <row r="985" spans="1:3" ht="12.75">
      <c r="A985" t="s">
        <v>1483</v>
      </c>
      <c r="B985" s="105">
        <v>2087</v>
      </c>
      <c r="C985">
        <v>-8</v>
      </c>
    </row>
    <row r="986" spans="1:3" ht="12.75">
      <c r="A986" t="s">
        <v>329</v>
      </c>
      <c r="B986" s="105">
        <v>1988.9109999999998</v>
      </c>
      <c r="C986">
        <v>-8</v>
      </c>
    </row>
    <row r="987" spans="1:3" ht="12.75">
      <c r="A987" t="s">
        <v>1484</v>
      </c>
      <c r="B987" s="105">
        <v>2185.089</v>
      </c>
      <c r="C987">
        <v>-9</v>
      </c>
    </row>
    <row r="988" spans="1:3" ht="12.75">
      <c r="A988" t="s">
        <v>1484</v>
      </c>
      <c r="B988" s="105">
        <v>2281.091</v>
      </c>
      <c r="C988">
        <v>-9</v>
      </c>
    </row>
    <row r="989" spans="1:3" ht="12.75">
      <c r="A989" t="s">
        <v>1485</v>
      </c>
      <c r="B989" s="105">
        <v>2087</v>
      </c>
      <c r="C989">
        <v>-8</v>
      </c>
    </row>
    <row r="990" spans="1:3" ht="12.75">
      <c r="A990" t="s">
        <v>1486</v>
      </c>
      <c r="B990" s="105">
        <v>2087</v>
      </c>
      <c r="C990">
        <v>-8</v>
      </c>
    </row>
    <row r="991" spans="1:3" ht="12.75">
      <c r="A991" t="s">
        <v>1487</v>
      </c>
      <c r="B991" s="105">
        <v>2087</v>
      </c>
      <c r="C991">
        <v>-8</v>
      </c>
    </row>
    <row r="992" spans="1:3" ht="12.75">
      <c r="A992" t="s">
        <v>1488</v>
      </c>
      <c r="B992" s="105">
        <v>2379.1800000000003</v>
      </c>
      <c r="C992">
        <v>-10</v>
      </c>
    </row>
    <row r="993" spans="1:3" ht="12.75">
      <c r="A993" t="s">
        <v>1489</v>
      </c>
      <c r="B993" s="105">
        <v>2087</v>
      </c>
      <c r="C993">
        <v>-8</v>
      </c>
    </row>
    <row r="994" spans="1:3" ht="12.75">
      <c r="A994" t="s">
        <v>330</v>
      </c>
      <c r="B994" s="105">
        <v>2087</v>
      </c>
      <c r="C994">
        <v>-8</v>
      </c>
    </row>
    <row r="995" spans="1:3" ht="12.75">
      <c r="A995" t="s">
        <v>1490</v>
      </c>
      <c r="B995" s="105">
        <v>2087</v>
      </c>
      <c r="C995">
        <v>-9</v>
      </c>
    </row>
    <row r="996" spans="1:3" ht="12.75">
      <c r="A996" t="s">
        <v>1491</v>
      </c>
      <c r="B996" s="105">
        <v>2961.453</v>
      </c>
      <c r="C996">
        <v>-11</v>
      </c>
    </row>
    <row r="997" spans="1:3" ht="12.75">
      <c r="A997" t="s">
        <v>1492</v>
      </c>
      <c r="B997" s="105">
        <v>2185.089</v>
      </c>
      <c r="C997">
        <v>-9</v>
      </c>
    </row>
    <row r="998" spans="1:3" ht="12.75">
      <c r="A998" t="s">
        <v>331</v>
      </c>
      <c r="B998" s="105">
        <v>2790.319</v>
      </c>
      <c r="C998">
        <v>-10</v>
      </c>
    </row>
    <row r="999" spans="1:3" ht="12.75">
      <c r="A999" t="s">
        <v>1493</v>
      </c>
      <c r="B999" s="105">
        <v>2087</v>
      </c>
      <c r="C999">
        <v>-8</v>
      </c>
    </row>
    <row r="1000" spans="1:3" ht="12.75">
      <c r="A1000" t="s">
        <v>1494</v>
      </c>
      <c r="B1000" s="105">
        <v>2087</v>
      </c>
      <c r="C1000">
        <v>-8</v>
      </c>
    </row>
    <row r="1001" spans="1:3" ht="12.75">
      <c r="A1001" t="s">
        <v>1495</v>
      </c>
      <c r="B1001" s="105">
        <v>1988.9109999999998</v>
      </c>
      <c r="C1001">
        <v>-8</v>
      </c>
    </row>
    <row r="1002" spans="1:3" ht="12.75">
      <c r="A1002" t="s">
        <v>332</v>
      </c>
      <c r="B1002" s="105">
        <v>2087</v>
      </c>
      <c r="C1002">
        <v>-8</v>
      </c>
    </row>
    <row r="1003" spans="1:3" ht="12.75">
      <c r="A1003" t="s">
        <v>333</v>
      </c>
      <c r="B1003" s="105">
        <v>2087</v>
      </c>
      <c r="C1003">
        <v>-9</v>
      </c>
    </row>
    <row r="1004" spans="1:3" ht="12.75">
      <c r="A1004" t="s">
        <v>334</v>
      </c>
      <c r="B1004" s="105">
        <v>2087</v>
      </c>
      <c r="C1004">
        <v>-9</v>
      </c>
    </row>
    <row r="1005" spans="1:3" ht="12.75">
      <c r="A1005" t="s">
        <v>1496</v>
      </c>
      <c r="B1005" s="105">
        <v>2087</v>
      </c>
      <c r="C1005">
        <v>-8</v>
      </c>
    </row>
    <row r="1006" spans="1:3" ht="12.75">
      <c r="A1006" t="s">
        <v>1497</v>
      </c>
      <c r="B1006" s="105">
        <v>2379.1800000000003</v>
      </c>
      <c r="C1006">
        <v>-10</v>
      </c>
    </row>
    <row r="1007" spans="1:3" ht="12.75">
      <c r="A1007" t="s">
        <v>1498</v>
      </c>
      <c r="B1007" s="105">
        <v>2087</v>
      </c>
      <c r="C1007">
        <v>-8</v>
      </c>
    </row>
    <row r="1008" spans="1:3" ht="12.75">
      <c r="A1008" t="s">
        <v>335</v>
      </c>
      <c r="B1008" s="105">
        <v>2087</v>
      </c>
      <c r="C1008">
        <v>-9</v>
      </c>
    </row>
    <row r="1009" spans="1:3" ht="12.75">
      <c r="A1009" t="s">
        <v>1499</v>
      </c>
      <c r="B1009" s="105">
        <v>2281.091</v>
      </c>
      <c r="C1009">
        <v>-9</v>
      </c>
    </row>
    <row r="1010" spans="1:3" ht="12.75">
      <c r="A1010" t="s">
        <v>1500</v>
      </c>
      <c r="B1010" s="105">
        <v>2281.091</v>
      </c>
      <c r="C1010">
        <v>-9</v>
      </c>
    </row>
    <row r="1011" spans="1:3" ht="12.75">
      <c r="A1011" t="s">
        <v>1501</v>
      </c>
      <c r="B1011" s="105">
        <v>2185.089</v>
      </c>
      <c r="C1011">
        <v>-8</v>
      </c>
    </row>
    <row r="1012" spans="1:3" ht="12.75">
      <c r="A1012" t="s">
        <v>1502</v>
      </c>
      <c r="B1012" s="105">
        <v>2087</v>
      </c>
      <c r="C1012">
        <v>-8</v>
      </c>
    </row>
    <row r="1013" spans="1:3" ht="12.75">
      <c r="A1013" t="s">
        <v>1503</v>
      </c>
      <c r="B1013" s="105">
        <v>2379.1800000000003</v>
      </c>
      <c r="C1013">
        <v>-10</v>
      </c>
    </row>
    <row r="1014" spans="1:3" ht="12.75">
      <c r="A1014" t="s">
        <v>336</v>
      </c>
      <c r="B1014" s="105">
        <v>2087</v>
      </c>
      <c r="C1014">
        <v>-8</v>
      </c>
    </row>
    <row r="1015" spans="1:3" ht="12.75">
      <c r="A1015" t="s">
        <v>337</v>
      </c>
      <c r="B1015" s="105">
        <v>2185.089</v>
      </c>
      <c r="C1015">
        <v>-9</v>
      </c>
    </row>
    <row r="1016" spans="1:3" ht="12.75">
      <c r="A1016" t="s">
        <v>1504</v>
      </c>
      <c r="B1016" s="105">
        <v>2087</v>
      </c>
      <c r="C1016">
        <v>-8</v>
      </c>
    </row>
    <row r="1017" spans="1:3" ht="12.75">
      <c r="A1017" t="s">
        <v>1505</v>
      </c>
      <c r="B1017" s="105">
        <v>1988.9109999999998</v>
      </c>
      <c r="C1017">
        <v>-8</v>
      </c>
    </row>
    <row r="1018" spans="1:3" ht="12.75">
      <c r="A1018" t="s">
        <v>338</v>
      </c>
      <c r="B1018" s="105">
        <v>2087</v>
      </c>
      <c r="C1018">
        <v>-9</v>
      </c>
    </row>
    <row r="1019" spans="1:3" ht="12.75">
      <c r="A1019" t="s">
        <v>339</v>
      </c>
      <c r="B1019" s="105">
        <v>2281.091</v>
      </c>
      <c r="C1019">
        <v>-9</v>
      </c>
    </row>
    <row r="1020" spans="1:3" ht="12.75">
      <c r="A1020" t="s">
        <v>340</v>
      </c>
      <c r="B1020" s="105">
        <v>2185.089</v>
      </c>
      <c r="C1020">
        <v>-8</v>
      </c>
    </row>
    <row r="1021" spans="1:3" ht="12.75">
      <c r="A1021" t="s">
        <v>1506</v>
      </c>
      <c r="B1021" s="105">
        <v>2087</v>
      </c>
      <c r="C1021">
        <v>-8</v>
      </c>
    </row>
    <row r="1022" spans="1:3" ht="12.75">
      <c r="A1022" t="s">
        <v>1507</v>
      </c>
      <c r="B1022" s="105">
        <v>2087</v>
      </c>
      <c r="C1022">
        <v>-8</v>
      </c>
    </row>
    <row r="1023" spans="1:3" ht="12.75">
      <c r="A1023" t="s">
        <v>1508</v>
      </c>
      <c r="B1023" s="105">
        <v>1988.9109999999998</v>
      </c>
      <c r="C1023">
        <v>-8</v>
      </c>
    </row>
    <row r="1024" spans="1:3" ht="12.75">
      <c r="A1024" t="s">
        <v>341</v>
      </c>
      <c r="B1024" s="105">
        <v>2281.091</v>
      </c>
      <c r="C1024">
        <v>-10</v>
      </c>
    </row>
    <row r="1025" spans="1:3" ht="12.75">
      <c r="A1025" t="s">
        <v>342</v>
      </c>
      <c r="B1025" s="105">
        <v>2087</v>
      </c>
      <c r="C1025">
        <v>-8</v>
      </c>
    </row>
    <row r="1026" spans="1:3" ht="12.75">
      <c r="A1026" t="s">
        <v>1509</v>
      </c>
      <c r="B1026" s="105">
        <v>1988.9109999999998</v>
      </c>
      <c r="C1026">
        <v>-8</v>
      </c>
    </row>
    <row r="1027" spans="1:3" ht="12.75">
      <c r="A1027" t="s">
        <v>1510</v>
      </c>
      <c r="B1027" s="105">
        <v>2185.089</v>
      </c>
      <c r="C1027">
        <v>-8</v>
      </c>
    </row>
    <row r="1028" spans="1:3" ht="12.75">
      <c r="A1028" t="s">
        <v>1511</v>
      </c>
      <c r="B1028" s="105">
        <v>2379.1800000000003</v>
      </c>
      <c r="C1028">
        <v>-10</v>
      </c>
    </row>
    <row r="1029" spans="1:3" ht="12.75">
      <c r="A1029" t="s">
        <v>1512</v>
      </c>
      <c r="B1029" s="105">
        <v>1988.9109999999998</v>
      </c>
      <c r="C1029">
        <v>-8</v>
      </c>
    </row>
    <row r="1030" spans="1:3" ht="12.75">
      <c r="A1030" t="s">
        <v>1513</v>
      </c>
      <c r="B1030" s="105">
        <v>1988.9109999999998</v>
      </c>
      <c r="C1030">
        <v>-8</v>
      </c>
    </row>
    <row r="1031" spans="1:3" ht="12.75">
      <c r="A1031" t="s">
        <v>1513</v>
      </c>
      <c r="B1031" s="105">
        <v>2087</v>
      </c>
      <c r="C1031">
        <v>-9</v>
      </c>
    </row>
    <row r="1032" spans="1:3" ht="12.75">
      <c r="A1032" t="s">
        <v>343</v>
      </c>
      <c r="B1032" s="105">
        <v>2087</v>
      </c>
      <c r="C1032">
        <v>-9</v>
      </c>
    </row>
    <row r="1033" spans="1:3" ht="12.75">
      <c r="A1033" t="s">
        <v>1514</v>
      </c>
      <c r="B1033" s="105">
        <v>2379.1800000000003</v>
      </c>
      <c r="C1033">
        <v>-10</v>
      </c>
    </row>
    <row r="1034" spans="1:3" ht="12.75">
      <c r="A1034" t="s">
        <v>344</v>
      </c>
      <c r="B1034" s="105">
        <v>1988.9109999999998</v>
      </c>
      <c r="C1034">
        <v>-8</v>
      </c>
    </row>
    <row r="1035" spans="1:3" ht="12.75">
      <c r="A1035" t="s">
        <v>1515</v>
      </c>
      <c r="B1035" s="105">
        <v>1988.9109999999998</v>
      </c>
      <c r="C1035">
        <v>-8</v>
      </c>
    </row>
    <row r="1036" spans="1:3" ht="12.75">
      <c r="A1036" t="s">
        <v>1516</v>
      </c>
      <c r="B1036" s="105">
        <v>2087</v>
      </c>
      <c r="C1036">
        <v>-8</v>
      </c>
    </row>
    <row r="1037" spans="1:3" ht="12.75">
      <c r="A1037" t="s">
        <v>1517</v>
      </c>
      <c r="B1037" s="105">
        <v>2185.089</v>
      </c>
      <c r="C1037">
        <v>-9</v>
      </c>
    </row>
    <row r="1038" spans="1:3" ht="12.75">
      <c r="A1038" t="s">
        <v>1518</v>
      </c>
      <c r="B1038" s="105">
        <v>2379.1800000000003</v>
      </c>
      <c r="C1038">
        <v>-10</v>
      </c>
    </row>
    <row r="1039" spans="1:3" ht="12.75">
      <c r="A1039" t="s">
        <v>1519</v>
      </c>
      <c r="B1039" s="105">
        <v>2087</v>
      </c>
      <c r="C1039">
        <v>-8</v>
      </c>
    </row>
    <row r="1040" spans="1:3" ht="12.75">
      <c r="A1040" t="s">
        <v>1520</v>
      </c>
      <c r="B1040" s="105">
        <v>1988.9109999999998</v>
      </c>
      <c r="C1040">
        <v>-8</v>
      </c>
    </row>
    <row r="1041" spans="1:3" ht="12.75">
      <c r="A1041" t="s">
        <v>1521</v>
      </c>
      <c r="B1041" s="105">
        <v>2185.089</v>
      </c>
      <c r="C1041">
        <v>-9</v>
      </c>
    </row>
    <row r="1042" spans="1:3" ht="12.75">
      <c r="A1042" t="s">
        <v>1522</v>
      </c>
      <c r="B1042" s="105">
        <v>2548.2270000000003</v>
      </c>
      <c r="C1042">
        <v>-11</v>
      </c>
    </row>
    <row r="1043" spans="1:3" ht="12.75">
      <c r="A1043" t="s">
        <v>1523</v>
      </c>
      <c r="B1043" s="105">
        <v>1988.9109999999998</v>
      </c>
      <c r="C1043">
        <v>-8</v>
      </c>
    </row>
    <row r="1044" spans="1:3" ht="12.75">
      <c r="A1044" t="s">
        <v>1524</v>
      </c>
      <c r="B1044" s="105">
        <v>2185.089</v>
      </c>
      <c r="C1044">
        <v>-9</v>
      </c>
    </row>
    <row r="1045" spans="1:3" ht="12.75">
      <c r="A1045" t="s">
        <v>1525</v>
      </c>
      <c r="B1045" s="105">
        <v>2379.1800000000003</v>
      </c>
      <c r="C1045">
        <v>-10</v>
      </c>
    </row>
    <row r="1046" spans="1:3" ht="12.75">
      <c r="A1046" t="s">
        <v>1526</v>
      </c>
      <c r="B1046" s="105">
        <v>2379.1800000000003</v>
      </c>
      <c r="C1046">
        <v>-10</v>
      </c>
    </row>
    <row r="1047" spans="1:3" ht="12.75">
      <c r="A1047" t="s">
        <v>1527</v>
      </c>
      <c r="B1047" s="105">
        <v>2281.091</v>
      </c>
      <c r="C1047">
        <v>-9</v>
      </c>
    </row>
    <row r="1048" spans="1:3" ht="12.75">
      <c r="A1048" t="s">
        <v>345</v>
      </c>
      <c r="B1048" s="105">
        <v>2087</v>
      </c>
      <c r="C1048">
        <v>-8</v>
      </c>
    </row>
    <row r="1049" spans="1:3" ht="12.75">
      <c r="A1049" t="s">
        <v>346</v>
      </c>
      <c r="B1049" s="105">
        <v>2087</v>
      </c>
      <c r="C1049">
        <v>-8</v>
      </c>
    </row>
    <row r="1050" spans="1:3" ht="12.75">
      <c r="A1050" t="s">
        <v>1528</v>
      </c>
      <c r="B1050" s="105">
        <v>1892.909</v>
      </c>
      <c r="C1050">
        <v>-8</v>
      </c>
    </row>
    <row r="1051" spans="1:3" ht="12.75">
      <c r="A1051" t="s">
        <v>1529</v>
      </c>
      <c r="B1051" s="105">
        <v>2087</v>
      </c>
      <c r="C1051">
        <v>-8</v>
      </c>
    </row>
    <row r="1052" spans="1:3" ht="12.75">
      <c r="A1052" t="s">
        <v>1530</v>
      </c>
      <c r="B1052" s="105">
        <v>2087</v>
      </c>
      <c r="C1052">
        <v>-8</v>
      </c>
    </row>
    <row r="1053" spans="1:3" ht="12.75">
      <c r="A1053" t="s">
        <v>1531</v>
      </c>
      <c r="B1053" s="105">
        <v>2087</v>
      </c>
      <c r="C1053">
        <v>-8</v>
      </c>
    </row>
    <row r="1054" spans="1:3" ht="12.75">
      <c r="A1054" t="s">
        <v>347</v>
      </c>
      <c r="B1054" s="105">
        <v>2087</v>
      </c>
      <c r="C1054">
        <v>-8</v>
      </c>
    </row>
    <row r="1055" spans="1:3" ht="12.75">
      <c r="A1055" t="s">
        <v>1532</v>
      </c>
      <c r="B1055" s="105">
        <v>1988.9109999999998</v>
      </c>
      <c r="C1055">
        <v>-9</v>
      </c>
    </row>
    <row r="1056" spans="1:3" ht="12.75">
      <c r="A1056" t="s">
        <v>1533</v>
      </c>
      <c r="B1056" s="105">
        <v>2087</v>
      </c>
      <c r="C1056">
        <v>-8</v>
      </c>
    </row>
    <row r="1057" spans="1:3" ht="12.75">
      <c r="A1057" t="s">
        <v>1533</v>
      </c>
      <c r="B1057" s="105">
        <v>1988.9109999999998</v>
      </c>
      <c r="C1057">
        <v>-8</v>
      </c>
    </row>
    <row r="1058" spans="1:3" ht="12.75">
      <c r="A1058" t="s">
        <v>1534</v>
      </c>
      <c r="B1058" s="105">
        <v>2379.1800000000003</v>
      </c>
      <c r="C1058">
        <v>-10</v>
      </c>
    </row>
    <row r="1059" spans="1:3" ht="12.75">
      <c r="A1059" t="s">
        <v>1535</v>
      </c>
      <c r="B1059" s="105">
        <v>2185.089</v>
      </c>
      <c r="C1059">
        <v>-9</v>
      </c>
    </row>
    <row r="1060" spans="1:3" ht="12.75">
      <c r="A1060" t="s">
        <v>1536</v>
      </c>
      <c r="B1060" s="105">
        <v>2087</v>
      </c>
      <c r="C1060">
        <v>-8</v>
      </c>
    </row>
    <row r="1061" spans="1:3" ht="12.75">
      <c r="A1061" t="s">
        <v>1537</v>
      </c>
      <c r="B1061" s="105">
        <v>2961.453</v>
      </c>
      <c r="C1061">
        <v>-11</v>
      </c>
    </row>
    <row r="1062" spans="1:3" ht="12.75">
      <c r="A1062" t="s">
        <v>1538</v>
      </c>
      <c r="B1062" s="105">
        <v>1988.9109999999998</v>
      </c>
      <c r="C1062">
        <v>-8</v>
      </c>
    </row>
    <row r="1063" spans="1:3" ht="12.75">
      <c r="A1063" t="s">
        <v>1539</v>
      </c>
      <c r="B1063" s="105">
        <v>2185.089</v>
      </c>
      <c r="C1063">
        <v>-9</v>
      </c>
    </row>
    <row r="1064" spans="1:3" ht="12.75">
      <c r="A1064" t="s">
        <v>1540</v>
      </c>
      <c r="B1064" s="105">
        <v>2185.089</v>
      </c>
      <c r="C1064">
        <v>-9</v>
      </c>
    </row>
    <row r="1065" spans="1:3" ht="12.75">
      <c r="A1065" t="s">
        <v>348</v>
      </c>
      <c r="B1065" s="105">
        <v>2087</v>
      </c>
      <c r="C1065">
        <v>-8</v>
      </c>
    </row>
    <row r="1066" spans="1:3" ht="12.75">
      <c r="A1066" t="s">
        <v>1541</v>
      </c>
      <c r="B1066" s="105">
        <v>1988.9109999999998</v>
      </c>
      <c r="C1066">
        <v>-8</v>
      </c>
    </row>
    <row r="1067" spans="1:3" ht="12.75">
      <c r="A1067" t="s">
        <v>1542</v>
      </c>
      <c r="B1067" s="105">
        <v>2281.091</v>
      </c>
      <c r="C1067">
        <v>-10</v>
      </c>
    </row>
    <row r="1068" spans="1:3" ht="12.75">
      <c r="A1068" t="s">
        <v>1543</v>
      </c>
      <c r="B1068" s="105">
        <v>2790.319</v>
      </c>
      <c r="C1068">
        <v>-11</v>
      </c>
    </row>
    <row r="1069" spans="1:3" ht="12.75">
      <c r="A1069" t="s">
        <v>1544</v>
      </c>
      <c r="B1069" s="105">
        <v>2548.2270000000003</v>
      </c>
      <c r="C1069">
        <v>-11</v>
      </c>
    </row>
    <row r="1070" spans="1:3" ht="12.75">
      <c r="A1070" t="s">
        <v>1545</v>
      </c>
      <c r="B1070" s="105">
        <v>2548.2270000000003</v>
      </c>
      <c r="C1070">
        <v>-10</v>
      </c>
    </row>
    <row r="1071" spans="1:3" ht="12.75">
      <c r="A1071" t="s">
        <v>349</v>
      </c>
      <c r="B1071" s="105">
        <v>2185.089</v>
      </c>
      <c r="C1071">
        <v>-8</v>
      </c>
    </row>
    <row r="1072" spans="1:3" ht="12.75">
      <c r="A1072" t="s">
        <v>1546</v>
      </c>
      <c r="B1072" s="105">
        <v>2087</v>
      </c>
      <c r="C1072">
        <v>-8</v>
      </c>
    </row>
    <row r="1073" spans="1:3" ht="12.75">
      <c r="A1073" t="s">
        <v>350</v>
      </c>
      <c r="B1073" s="105">
        <v>1988.9109999999998</v>
      </c>
      <c r="C1073">
        <v>-8</v>
      </c>
    </row>
    <row r="1074" spans="1:3" ht="12.75">
      <c r="A1074" t="s">
        <v>1547</v>
      </c>
      <c r="B1074" s="105">
        <v>1892.909</v>
      </c>
      <c r="C1074">
        <v>-8</v>
      </c>
    </row>
    <row r="1075" spans="1:3" ht="12.75">
      <c r="A1075" t="s">
        <v>351</v>
      </c>
      <c r="B1075" s="105">
        <v>2185.089</v>
      </c>
      <c r="C1075">
        <v>-9</v>
      </c>
    </row>
    <row r="1076" spans="1:3" ht="12.75">
      <c r="A1076" t="s">
        <v>352</v>
      </c>
      <c r="B1076" s="105">
        <v>2087</v>
      </c>
      <c r="C1076">
        <v>-8</v>
      </c>
    </row>
    <row r="1077" spans="1:3" ht="12.75">
      <c r="A1077" t="s">
        <v>1548</v>
      </c>
      <c r="B1077" s="105">
        <v>2185.089</v>
      </c>
      <c r="C1077">
        <v>-9</v>
      </c>
    </row>
    <row r="1078" spans="1:3" ht="12.75">
      <c r="A1078" t="s">
        <v>1549</v>
      </c>
      <c r="B1078" s="105">
        <v>2087</v>
      </c>
      <c r="C1078">
        <v>-8</v>
      </c>
    </row>
    <row r="1079" spans="1:3" ht="12.75">
      <c r="A1079" t="s">
        <v>1550</v>
      </c>
      <c r="B1079" s="105">
        <v>2087</v>
      </c>
      <c r="C1079">
        <v>-8</v>
      </c>
    </row>
    <row r="1080" spans="1:3" ht="12.75">
      <c r="A1080" t="s">
        <v>1551</v>
      </c>
      <c r="B1080" s="105">
        <v>2087</v>
      </c>
      <c r="C1080">
        <v>-8</v>
      </c>
    </row>
    <row r="1081" spans="1:3" ht="12.75">
      <c r="A1081" t="s">
        <v>353</v>
      </c>
      <c r="B1081" s="105">
        <v>2379.1800000000003</v>
      </c>
      <c r="C1081">
        <v>-10</v>
      </c>
    </row>
    <row r="1082" spans="1:3" ht="12.75">
      <c r="A1082" t="s">
        <v>1552</v>
      </c>
      <c r="B1082" s="105">
        <v>2548.2270000000003</v>
      </c>
      <c r="C1082">
        <v>-11</v>
      </c>
    </row>
    <row r="1083" spans="1:3" ht="12.75">
      <c r="A1083" t="s">
        <v>1553</v>
      </c>
      <c r="B1083" s="105">
        <v>2185.089</v>
      </c>
      <c r="C1083">
        <v>-8</v>
      </c>
    </row>
    <row r="1084" spans="1:3" ht="12.75">
      <c r="A1084" t="s">
        <v>1554</v>
      </c>
      <c r="B1084" s="105">
        <v>2185.089</v>
      </c>
      <c r="C1084">
        <v>-8</v>
      </c>
    </row>
    <row r="1085" spans="1:3" ht="12.75">
      <c r="A1085" t="s">
        <v>1555</v>
      </c>
      <c r="B1085" s="105">
        <v>2548.2270000000003</v>
      </c>
      <c r="C1085">
        <v>-11</v>
      </c>
    </row>
    <row r="1086" spans="1:3" ht="12.75">
      <c r="A1086" t="s">
        <v>354</v>
      </c>
      <c r="B1086" s="105">
        <v>2548.2270000000003</v>
      </c>
      <c r="C1086">
        <v>-11</v>
      </c>
    </row>
    <row r="1087" spans="1:3" ht="12.75">
      <c r="A1087" t="s">
        <v>1556</v>
      </c>
      <c r="B1087" s="105">
        <v>2379.1800000000003</v>
      </c>
      <c r="C1087">
        <v>-10</v>
      </c>
    </row>
    <row r="1088" spans="1:3" ht="12.75">
      <c r="A1088" t="s">
        <v>1557</v>
      </c>
      <c r="B1088" s="105">
        <v>2281.091</v>
      </c>
      <c r="C1088">
        <v>-9</v>
      </c>
    </row>
    <row r="1089" spans="1:3" ht="12.75">
      <c r="A1089" t="s">
        <v>1558</v>
      </c>
      <c r="B1089" s="105">
        <v>2185.089</v>
      </c>
      <c r="C1089">
        <v>-9</v>
      </c>
    </row>
    <row r="1090" spans="1:3" ht="12.75">
      <c r="A1090" t="s">
        <v>1559</v>
      </c>
      <c r="B1090" s="105">
        <v>2185.089</v>
      </c>
      <c r="C1090">
        <v>-8</v>
      </c>
    </row>
    <row r="1091" spans="1:3" ht="12.75">
      <c r="A1091" t="s">
        <v>1560</v>
      </c>
      <c r="B1091" s="105">
        <v>2087</v>
      </c>
      <c r="C1091">
        <v>-8</v>
      </c>
    </row>
    <row r="1092" spans="1:3" ht="12.75">
      <c r="A1092" t="s">
        <v>1561</v>
      </c>
      <c r="B1092" s="105">
        <v>1988.9109999999998</v>
      </c>
      <c r="C1092">
        <v>-8</v>
      </c>
    </row>
    <row r="1093" spans="1:3" ht="12.75">
      <c r="A1093" t="s">
        <v>1562</v>
      </c>
      <c r="B1093" s="105">
        <v>1892.909</v>
      </c>
      <c r="C1093">
        <v>-8</v>
      </c>
    </row>
    <row r="1094" spans="1:3" ht="12.75">
      <c r="A1094" t="s">
        <v>1563</v>
      </c>
      <c r="B1094" s="105">
        <v>2087</v>
      </c>
      <c r="C1094">
        <v>-9</v>
      </c>
    </row>
    <row r="1095" spans="1:3" ht="12.75">
      <c r="A1095" t="s">
        <v>355</v>
      </c>
      <c r="B1095" s="105">
        <v>2087</v>
      </c>
      <c r="C1095">
        <v>-9</v>
      </c>
    </row>
    <row r="1096" spans="1:3" ht="12.75">
      <c r="A1096" t="s">
        <v>1564</v>
      </c>
      <c r="B1096" s="105">
        <v>1988.9109999999998</v>
      </c>
      <c r="C1096">
        <v>-8</v>
      </c>
    </row>
    <row r="1097" spans="1:3" ht="12.75">
      <c r="A1097" t="s">
        <v>356</v>
      </c>
      <c r="B1097" s="105">
        <v>1988.9109999999998</v>
      </c>
      <c r="C1097">
        <v>-8</v>
      </c>
    </row>
    <row r="1098" spans="1:3" ht="12.75">
      <c r="A1098" t="s">
        <v>1565</v>
      </c>
      <c r="B1098" s="105">
        <v>2087</v>
      </c>
      <c r="C1098">
        <v>-9</v>
      </c>
    </row>
    <row r="1099" spans="1:3" ht="12.75">
      <c r="A1099" t="s">
        <v>1566</v>
      </c>
      <c r="B1099" s="105">
        <v>2087</v>
      </c>
      <c r="C1099">
        <v>-8</v>
      </c>
    </row>
    <row r="1100" spans="1:3" ht="12.75">
      <c r="A1100" t="s">
        <v>1567</v>
      </c>
      <c r="B1100" s="105">
        <v>2281.091</v>
      </c>
      <c r="C1100">
        <v>-10</v>
      </c>
    </row>
    <row r="1101" spans="1:3" ht="12.75">
      <c r="A1101" t="s">
        <v>357</v>
      </c>
      <c r="B1101" s="105">
        <v>2379.1800000000003</v>
      </c>
      <c r="C1101">
        <v>-10</v>
      </c>
    </row>
    <row r="1102" spans="1:3" ht="12.75">
      <c r="A1102" t="s">
        <v>358</v>
      </c>
      <c r="B1102" s="105">
        <v>1988.9109999999998</v>
      </c>
      <c r="C1102">
        <v>-8</v>
      </c>
    </row>
    <row r="1103" spans="1:3" ht="12.75">
      <c r="A1103" t="s">
        <v>1568</v>
      </c>
      <c r="B1103" s="105">
        <v>2087</v>
      </c>
      <c r="C1103">
        <v>-8</v>
      </c>
    </row>
    <row r="1104" spans="1:3" ht="12.75">
      <c r="A1104" t="s">
        <v>1569</v>
      </c>
      <c r="B1104" s="105">
        <v>2087</v>
      </c>
      <c r="C1104">
        <v>-8</v>
      </c>
    </row>
    <row r="1105" spans="1:3" ht="12.75">
      <c r="A1105" t="s">
        <v>1570</v>
      </c>
      <c r="B1105" s="105">
        <v>2185.089</v>
      </c>
      <c r="C1105">
        <v>-9</v>
      </c>
    </row>
    <row r="1106" spans="1:3" ht="12.75">
      <c r="A1106" t="s">
        <v>1571</v>
      </c>
      <c r="B1106" s="105">
        <v>1988.9109999999998</v>
      </c>
      <c r="C1106">
        <v>-8</v>
      </c>
    </row>
    <row r="1107" spans="1:3" ht="12.75">
      <c r="A1107" t="s">
        <v>1572</v>
      </c>
      <c r="B1107" s="105">
        <v>2087</v>
      </c>
      <c r="C1107">
        <v>-8</v>
      </c>
    </row>
    <row r="1108" spans="1:3" ht="12.75">
      <c r="A1108" t="s">
        <v>1573</v>
      </c>
      <c r="B1108" s="105">
        <v>2087</v>
      </c>
      <c r="C1108">
        <v>-8</v>
      </c>
    </row>
    <row r="1109" spans="1:3" ht="12.75">
      <c r="A1109" t="s">
        <v>359</v>
      </c>
      <c r="B1109" s="105">
        <v>2087</v>
      </c>
      <c r="C1109">
        <v>-8</v>
      </c>
    </row>
    <row r="1110" spans="1:3" ht="12.75">
      <c r="A1110" t="s">
        <v>360</v>
      </c>
      <c r="B1110" s="105">
        <v>2087</v>
      </c>
      <c r="C1110">
        <v>-9</v>
      </c>
    </row>
    <row r="1111" spans="1:3" ht="12.75">
      <c r="A1111" t="s">
        <v>1574</v>
      </c>
      <c r="B1111" s="105">
        <v>2379.1800000000003</v>
      </c>
      <c r="C1111">
        <v>-10</v>
      </c>
    </row>
    <row r="1112" spans="1:3" ht="12.75">
      <c r="A1112" t="s">
        <v>1575</v>
      </c>
      <c r="B1112" s="105">
        <v>1988.9109999999998</v>
      </c>
      <c r="C1112">
        <v>-8</v>
      </c>
    </row>
    <row r="1113" spans="1:3" ht="12.75">
      <c r="A1113" t="s">
        <v>1576</v>
      </c>
      <c r="B1113" s="105">
        <v>2379.1800000000003</v>
      </c>
      <c r="C1113">
        <v>-10</v>
      </c>
    </row>
    <row r="1114" spans="1:3" ht="12.75">
      <c r="A1114" t="s">
        <v>1577</v>
      </c>
      <c r="B1114" s="105">
        <v>1988.9109999999998</v>
      </c>
      <c r="C1114">
        <v>-8</v>
      </c>
    </row>
    <row r="1115" spans="1:3" ht="12.75">
      <c r="A1115" t="s">
        <v>1578</v>
      </c>
      <c r="B1115" s="105">
        <v>2087</v>
      </c>
      <c r="C1115">
        <v>-8</v>
      </c>
    </row>
    <row r="1116" spans="1:3" ht="12.75">
      <c r="A1116" t="s">
        <v>1579</v>
      </c>
      <c r="B1116" s="105">
        <v>2087</v>
      </c>
      <c r="C1116">
        <v>-8</v>
      </c>
    </row>
    <row r="1117" spans="1:3" ht="12.75">
      <c r="A1117" t="s">
        <v>361</v>
      </c>
      <c r="B1117" s="105">
        <v>2281.091</v>
      </c>
      <c r="C1117">
        <v>-9</v>
      </c>
    </row>
    <row r="1118" spans="1:3" ht="12.75">
      <c r="A1118" t="s">
        <v>1580</v>
      </c>
      <c r="B1118" s="105">
        <v>2185.089</v>
      </c>
      <c r="C1118">
        <v>-8</v>
      </c>
    </row>
    <row r="1119" spans="1:3" ht="12.75">
      <c r="A1119" t="s">
        <v>362</v>
      </c>
      <c r="B1119" s="105">
        <v>1988.9109999999998</v>
      </c>
      <c r="C1119">
        <v>-8</v>
      </c>
    </row>
    <row r="1120" spans="1:3" ht="12.75">
      <c r="A1120" t="s">
        <v>1581</v>
      </c>
      <c r="B1120" s="105">
        <v>2087</v>
      </c>
      <c r="C1120">
        <v>-8</v>
      </c>
    </row>
    <row r="1121" spans="1:3" ht="12.75">
      <c r="A1121" t="s">
        <v>1582</v>
      </c>
      <c r="B1121" s="105">
        <v>2087</v>
      </c>
      <c r="C1121">
        <v>-8</v>
      </c>
    </row>
    <row r="1122" spans="1:3" ht="12.75">
      <c r="A1122" t="s">
        <v>363</v>
      </c>
      <c r="B1122" s="105">
        <v>1988.9109999999998</v>
      </c>
      <c r="C1122">
        <v>-8</v>
      </c>
    </row>
    <row r="1123" spans="1:3" ht="12.75">
      <c r="A1123" t="s">
        <v>1583</v>
      </c>
      <c r="B1123" s="105">
        <v>2087</v>
      </c>
      <c r="C1123">
        <v>-8</v>
      </c>
    </row>
    <row r="1124" spans="1:3" ht="12.75">
      <c r="A1124" t="s">
        <v>364</v>
      </c>
      <c r="B1124" s="105">
        <v>2087</v>
      </c>
      <c r="C1124">
        <v>-9</v>
      </c>
    </row>
    <row r="1125" spans="1:3" ht="12.75">
      <c r="A1125" t="s">
        <v>365</v>
      </c>
      <c r="B1125" s="105">
        <v>1988.9109999999998</v>
      </c>
      <c r="C1125">
        <v>-8</v>
      </c>
    </row>
    <row r="1126" spans="1:3" ht="12.75">
      <c r="A1126" t="s">
        <v>1584</v>
      </c>
      <c r="B1126" s="105">
        <v>1988.9109999999998</v>
      </c>
      <c r="C1126">
        <v>-8</v>
      </c>
    </row>
    <row r="1127" spans="1:3" ht="12.75">
      <c r="A1127" t="s">
        <v>1585</v>
      </c>
      <c r="B1127" s="105">
        <v>2087</v>
      </c>
      <c r="C1127">
        <v>-8</v>
      </c>
    </row>
    <row r="1128" spans="1:3" ht="12.75">
      <c r="A1128" t="s">
        <v>1586</v>
      </c>
      <c r="B1128" s="105">
        <v>2087</v>
      </c>
      <c r="C1128">
        <v>-8</v>
      </c>
    </row>
    <row r="1129" spans="1:3" ht="12.75">
      <c r="A1129" t="s">
        <v>1587</v>
      </c>
      <c r="B1129" s="105">
        <v>2185.089</v>
      </c>
      <c r="C1129">
        <v>-9</v>
      </c>
    </row>
    <row r="1130" spans="1:3" ht="12.75">
      <c r="A1130" t="s">
        <v>1588</v>
      </c>
      <c r="B1130" s="105">
        <v>2087</v>
      </c>
      <c r="C1130">
        <v>-9</v>
      </c>
    </row>
    <row r="1131" spans="1:3" ht="12.75">
      <c r="A1131" t="s">
        <v>1589</v>
      </c>
      <c r="B1131" s="105">
        <v>2087</v>
      </c>
      <c r="C1131">
        <v>-8</v>
      </c>
    </row>
    <row r="1132" spans="1:3" ht="12.75">
      <c r="A1132" t="s">
        <v>366</v>
      </c>
      <c r="B1132" s="105">
        <v>2087</v>
      </c>
      <c r="C1132">
        <v>-8</v>
      </c>
    </row>
    <row r="1133" spans="1:3" ht="12.75">
      <c r="A1133" t="s">
        <v>1590</v>
      </c>
      <c r="B1133" s="105">
        <v>2281.091</v>
      </c>
      <c r="C1133">
        <v>-9</v>
      </c>
    </row>
    <row r="1134" spans="1:3" ht="12.75">
      <c r="A1134" t="s">
        <v>1591</v>
      </c>
      <c r="B1134" s="105">
        <v>2087</v>
      </c>
      <c r="C1134">
        <v>-8</v>
      </c>
    </row>
    <row r="1135" spans="1:3" ht="12.75">
      <c r="A1135" t="s">
        <v>367</v>
      </c>
      <c r="B1135" s="105">
        <v>1988.9109999999998</v>
      </c>
      <c r="C1135">
        <v>-8</v>
      </c>
    </row>
    <row r="1136" spans="1:3" ht="12.75">
      <c r="A1136" t="s">
        <v>1592</v>
      </c>
      <c r="B1136" s="105">
        <v>2548.2270000000003</v>
      </c>
      <c r="C1136">
        <v>-10</v>
      </c>
    </row>
    <row r="1137" spans="1:3" ht="12.75">
      <c r="A1137" t="s">
        <v>1593</v>
      </c>
      <c r="B1137" s="105">
        <v>1892.909</v>
      </c>
      <c r="C1137">
        <v>-8</v>
      </c>
    </row>
    <row r="1138" spans="1:3" ht="12.75">
      <c r="A1138" t="s">
        <v>1594</v>
      </c>
      <c r="B1138" s="105">
        <v>2379.1800000000003</v>
      </c>
      <c r="C1138">
        <v>-10</v>
      </c>
    </row>
    <row r="1139" spans="1:3" ht="12.75">
      <c r="A1139" t="s">
        <v>368</v>
      </c>
      <c r="B1139" s="105">
        <v>1988.9109999999998</v>
      </c>
      <c r="C1139">
        <v>-8</v>
      </c>
    </row>
    <row r="1140" spans="1:3" ht="12.75">
      <c r="A1140" t="s">
        <v>369</v>
      </c>
      <c r="B1140" s="105">
        <v>2379.1800000000003</v>
      </c>
      <c r="C1140">
        <v>-11</v>
      </c>
    </row>
    <row r="1141" spans="1:3" ht="12.75">
      <c r="A1141" t="s">
        <v>1595</v>
      </c>
      <c r="B1141" s="105">
        <v>2281.091</v>
      </c>
      <c r="C1141">
        <v>-10</v>
      </c>
    </row>
    <row r="1142" spans="1:3" ht="12.75">
      <c r="A1142" t="s">
        <v>1596</v>
      </c>
      <c r="B1142" s="105">
        <v>2281.091</v>
      </c>
      <c r="C1142">
        <v>-9</v>
      </c>
    </row>
    <row r="1143" spans="1:3" ht="12.75">
      <c r="A1143" t="s">
        <v>1597</v>
      </c>
      <c r="B1143" s="105">
        <v>2281.091</v>
      </c>
      <c r="C1143">
        <v>-9</v>
      </c>
    </row>
    <row r="1144" spans="1:3" ht="12.75">
      <c r="A1144" t="s">
        <v>1598</v>
      </c>
      <c r="B1144" s="105">
        <v>2281.091</v>
      </c>
      <c r="C1144">
        <v>-10</v>
      </c>
    </row>
    <row r="1145" spans="1:3" ht="12.75">
      <c r="A1145" t="s">
        <v>1599</v>
      </c>
      <c r="B1145" s="105">
        <v>2281.091</v>
      </c>
      <c r="C1145">
        <v>-9</v>
      </c>
    </row>
    <row r="1146" spans="1:3" ht="12.75">
      <c r="A1146" t="s">
        <v>1600</v>
      </c>
      <c r="B1146" s="105">
        <v>2548.2270000000003</v>
      </c>
      <c r="C1146">
        <v>-10</v>
      </c>
    </row>
    <row r="1147" spans="1:3" ht="12.75">
      <c r="A1147" t="s">
        <v>1601</v>
      </c>
      <c r="B1147" s="105">
        <v>2087</v>
      </c>
      <c r="C1147">
        <v>-8</v>
      </c>
    </row>
    <row r="1148" spans="1:3" ht="12.75">
      <c r="A1148" t="s">
        <v>1602</v>
      </c>
      <c r="B1148" s="105">
        <v>2087</v>
      </c>
      <c r="C1148">
        <v>-8</v>
      </c>
    </row>
    <row r="1149" spans="1:3" ht="12.75">
      <c r="A1149" t="s">
        <v>1603</v>
      </c>
      <c r="B1149" s="105">
        <v>2087</v>
      </c>
      <c r="C1149">
        <v>-9</v>
      </c>
    </row>
    <row r="1150" spans="1:3" ht="12.75">
      <c r="A1150" t="s">
        <v>1604</v>
      </c>
      <c r="B1150" s="105">
        <v>2548.2270000000003</v>
      </c>
      <c r="C1150">
        <v>-10</v>
      </c>
    </row>
    <row r="1151" spans="1:3" ht="12.75">
      <c r="A1151" t="s">
        <v>1605</v>
      </c>
      <c r="B1151" s="105">
        <v>2185.089</v>
      </c>
      <c r="C1151">
        <v>-9</v>
      </c>
    </row>
    <row r="1152" spans="1:3" ht="12.75">
      <c r="A1152" t="s">
        <v>1606</v>
      </c>
      <c r="B1152" s="105">
        <v>2790.319</v>
      </c>
      <c r="C1152">
        <v>-11</v>
      </c>
    </row>
    <row r="1153" spans="1:3" ht="12.75">
      <c r="A1153" t="s">
        <v>1607</v>
      </c>
      <c r="B1153" s="105">
        <v>2087</v>
      </c>
      <c r="C1153">
        <v>-8</v>
      </c>
    </row>
    <row r="1154" spans="1:3" ht="12.75">
      <c r="A1154" t="s">
        <v>1608</v>
      </c>
      <c r="B1154" s="105">
        <v>2379.1800000000003</v>
      </c>
      <c r="C1154">
        <v>-10</v>
      </c>
    </row>
    <row r="1155" spans="1:3" ht="12.75">
      <c r="A1155" t="s">
        <v>370</v>
      </c>
      <c r="B1155" s="105">
        <v>2185.089</v>
      </c>
      <c r="C1155">
        <v>-9</v>
      </c>
    </row>
    <row r="1156" spans="1:3" ht="12.75">
      <c r="A1156" t="s">
        <v>1609</v>
      </c>
      <c r="B1156" s="105">
        <v>2185.089</v>
      </c>
      <c r="C1156">
        <v>-9</v>
      </c>
    </row>
    <row r="1157" spans="1:3" ht="12.75">
      <c r="A1157" t="s">
        <v>1609</v>
      </c>
      <c r="B1157" s="105">
        <v>2281.091</v>
      </c>
      <c r="C1157">
        <v>-9</v>
      </c>
    </row>
    <row r="1158" spans="1:3" ht="12.75">
      <c r="A1158" t="s">
        <v>1610</v>
      </c>
      <c r="B1158" s="105">
        <v>2185.089</v>
      </c>
      <c r="C1158">
        <v>-9</v>
      </c>
    </row>
    <row r="1159" spans="1:3" ht="12.75">
      <c r="A1159" t="s">
        <v>1610</v>
      </c>
      <c r="B1159" s="105">
        <v>2281.091</v>
      </c>
      <c r="C1159">
        <v>-10</v>
      </c>
    </row>
    <row r="1160" spans="1:3" ht="12.75">
      <c r="A1160" t="s">
        <v>1611</v>
      </c>
      <c r="B1160" s="105">
        <v>2087</v>
      </c>
      <c r="C1160">
        <v>-8</v>
      </c>
    </row>
    <row r="1161" spans="1:3" ht="12.75">
      <c r="A1161" t="s">
        <v>1612</v>
      </c>
      <c r="B1161" s="105">
        <v>2087</v>
      </c>
      <c r="C1161">
        <v>-8</v>
      </c>
    </row>
    <row r="1162" spans="1:3" ht="12.75">
      <c r="A1162" t="s">
        <v>1613</v>
      </c>
      <c r="B1162" s="105">
        <v>2087</v>
      </c>
      <c r="C1162">
        <v>-9</v>
      </c>
    </row>
    <row r="1163" spans="1:3" ht="12.75">
      <c r="A1163" t="s">
        <v>1614</v>
      </c>
      <c r="B1163" s="105">
        <v>2087</v>
      </c>
      <c r="C1163">
        <v>-9</v>
      </c>
    </row>
    <row r="1164" spans="1:3" ht="12.75">
      <c r="A1164" t="s">
        <v>371</v>
      </c>
      <c r="B1164" s="105">
        <v>2087</v>
      </c>
      <c r="C1164">
        <v>-8</v>
      </c>
    </row>
    <row r="1165" spans="1:3" ht="12.75">
      <c r="A1165" t="s">
        <v>1615</v>
      </c>
      <c r="B1165" s="105">
        <v>2087</v>
      </c>
      <c r="C1165">
        <v>-8</v>
      </c>
    </row>
    <row r="1166" spans="1:3" ht="12.75">
      <c r="A1166" t="s">
        <v>1616</v>
      </c>
      <c r="B1166" s="105">
        <v>2281.091</v>
      </c>
      <c r="C1166">
        <v>-9</v>
      </c>
    </row>
    <row r="1167" spans="1:3" ht="12.75">
      <c r="A1167" t="s">
        <v>1617</v>
      </c>
      <c r="B1167" s="105">
        <v>2281.091</v>
      </c>
      <c r="C1167">
        <v>-9</v>
      </c>
    </row>
    <row r="1168" spans="1:3" ht="12.75">
      <c r="A1168" t="s">
        <v>1618</v>
      </c>
      <c r="B1168" s="105">
        <v>2185.089</v>
      </c>
      <c r="C1168">
        <v>-9</v>
      </c>
    </row>
    <row r="1169" spans="1:3" ht="12.75">
      <c r="A1169" t="s">
        <v>1619</v>
      </c>
      <c r="B1169" s="105">
        <v>2281.091</v>
      </c>
      <c r="C1169">
        <v>-9</v>
      </c>
    </row>
    <row r="1170" spans="1:3" ht="12.75">
      <c r="A1170" t="s">
        <v>372</v>
      </c>
      <c r="B1170" s="105">
        <v>2185.089</v>
      </c>
      <c r="C1170">
        <v>-9</v>
      </c>
    </row>
    <row r="1171" spans="1:3" ht="12.75">
      <c r="A1171" t="s">
        <v>373</v>
      </c>
      <c r="B1171" s="105">
        <v>2087</v>
      </c>
      <c r="C1171">
        <v>-8</v>
      </c>
    </row>
    <row r="1172" spans="1:3" ht="12.75">
      <c r="A1172" t="s">
        <v>1620</v>
      </c>
      <c r="B1172" s="105">
        <v>2790.319</v>
      </c>
      <c r="C1172">
        <v>-11</v>
      </c>
    </row>
    <row r="1173" spans="1:3" ht="12.75">
      <c r="A1173" t="s">
        <v>1621</v>
      </c>
      <c r="B1173" s="105">
        <v>1988.9109999999998</v>
      </c>
      <c r="C1173">
        <v>-8</v>
      </c>
    </row>
    <row r="1174" spans="1:3" ht="12.75">
      <c r="A1174" t="s">
        <v>1622</v>
      </c>
      <c r="B1174" s="105">
        <v>1988.9109999999998</v>
      </c>
      <c r="C1174">
        <v>-8</v>
      </c>
    </row>
    <row r="1175" spans="1:3" ht="12.75">
      <c r="A1175" t="s">
        <v>1623</v>
      </c>
      <c r="B1175" s="105">
        <v>2087</v>
      </c>
      <c r="C1175">
        <v>-9</v>
      </c>
    </row>
    <row r="1176" spans="1:3" ht="12.75">
      <c r="A1176" t="s">
        <v>1624</v>
      </c>
      <c r="B1176" s="105">
        <v>2087</v>
      </c>
      <c r="C1176">
        <v>-8</v>
      </c>
    </row>
    <row r="1177" spans="1:3" ht="12.75">
      <c r="A1177" t="s">
        <v>1625</v>
      </c>
      <c r="B1177" s="105">
        <v>1988.9109999999998</v>
      </c>
      <c r="C1177">
        <v>-8</v>
      </c>
    </row>
    <row r="1178" spans="1:3" ht="12.75">
      <c r="A1178" t="s">
        <v>1626</v>
      </c>
      <c r="B1178" s="105">
        <v>1988.9109999999998</v>
      </c>
      <c r="C1178">
        <v>-8</v>
      </c>
    </row>
    <row r="1179" spans="1:3" ht="12.75">
      <c r="A1179" t="s">
        <v>374</v>
      </c>
      <c r="B1179" s="105">
        <v>2087</v>
      </c>
      <c r="C1179">
        <v>-9</v>
      </c>
    </row>
    <row r="1180" spans="1:3" ht="12.75">
      <c r="A1180" t="s">
        <v>375</v>
      </c>
      <c r="B1180" s="105">
        <v>2087</v>
      </c>
      <c r="C1180">
        <v>-8</v>
      </c>
    </row>
    <row r="1181" spans="1:3" ht="12.75">
      <c r="A1181" t="s">
        <v>1627</v>
      </c>
      <c r="B1181" s="105">
        <v>1988.9109999999998</v>
      </c>
      <c r="C1181">
        <v>-8</v>
      </c>
    </row>
    <row r="1182" spans="1:3" ht="12.75">
      <c r="A1182" t="s">
        <v>1628</v>
      </c>
      <c r="B1182" s="105">
        <v>2185.089</v>
      </c>
      <c r="C1182">
        <v>-8</v>
      </c>
    </row>
    <row r="1183" spans="1:3" ht="12.75">
      <c r="A1183" t="s">
        <v>376</v>
      </c>
      <c r="B1183" s="105">
        <v>1988.9109999999998</v>
      </c>
      <c r="C1183">
        <v>-8</v>
      </c>
    </row>
    <row r="1184" spans="1:3" ht="12.75">
      <c r="A1184" t="s">
        <v>377</v>
      </c>
      <c r="B1184" s="105">
        <v>2087</v>
      </c>
      <c r="C1184">
        <v>-9</v>
      </c>
    </row>
    <row r="1185" spans="1:3" ht="12.75">
      <c r="A1185" t="s">
        <v>377</v>
      </c>
      <c r="B1185" s="105">
        <v>2087</v>
      </c>
      <c r="C1185">
        <v>-9</v>
      </c>
    </row>
    <row r="1186" spans="1:3" ht="12.75">
      <c r="A1186" t="s">
        <v>378</v>
      </c>
      <c r="B1186" s="105">
        <v>1988.9109999999998</v>
      </c>
      <c r="C1186">
        <v>-8</v>
      </c>
    </row>
    <row r="1187" spans="1:3" ht="12.75">
      <c r="A1187" t="s">
        <v>1629</v>
      </c>
      <c r="B1187" s="105">
        <v>1988.9109999999998</v>
      </c>
      <c r="C1187">
        <v>-8</v>
      </c>
    </row>
    <row r="1188" spans="1:3" ht="12.75">
      <c r="A1188" t="s">
        <v>379</v>
      </c>
      <c r="B1188" s="105">
        <v>2087</v>
      </c>
      <c r="C1188">
        <v>-9</v>
      </c>
    </row>
    <row r="1189" spans="1:3" ht="12.75">
      <c r="A1189" t="s">
        <v>1630</v>
      </c>
      <c r="B1189" s="105">
        <v>2185.089</v>
      </c>
      <c r="C1189">
        <v>-9</v>
      </c>
    </row>
    <row r="1190" spans="1:3" ht="12.75">
      <c r="A1190" t="s">
        <v>380</v>
      </c>
      <c r="B1190" s="105">
        <v>1988.9109999999998</v>
      </c>
      <c r="C1190">
        <v>-8</v>
      </c>
    </row>
    <row r="1191" spans="1:3" ht="12.75">
      <c r="A1191" t="s">
        <v>1631</v>
      </c>
      <c r="B1191" s="105">
        <v>1988.9109999999998</v>
      </c>
      <c r="C1191">
        <v>-8</v>
      </c>
    </row>
    <row r="1192" spans="1:3" ht="12.75">
      <c r="A1192" t="s">
        <v>381</v>
      </c>
      <c r="B1192" s="105">
        <v>2379.1800000000003</v>
      </c>
      <c r="C1192">
        <v>-10</v>
      </c>
    </row>
    <row r="1193" spans="1:3" ht="12.75">
      <c r="A1193" t="s">
        <v>1632</v>
      </c>
      <c r="B1193" s="105">
        <v>2185.089</v>
      </c>
      <c r="C1193">
        <v>-9</v>
      </c>
    </row>
    <row r="1194" spans="1:3" ht="12.75">
      <c r="A1194" t="s">
        <v>1633</v>
      </c>
      <c r="B1194" s="105">
        <v>1988.9109999999998</v>
      </c>
      <c r="C1194">
        <v>-8</v>
      </c>
    </row>
    <row r="1195" spans="1:3" ht="12.75">
      <c r="A1195" t="s">
        <v>1634</v>
      </c>
      <c r="B1195" s="105">
        <v>1892.909</v>
      </c>
      <c r="C1195">
        <v>-8</v>
      </c>
    </row>
    <row r="1196" spans="1:3" ht="12.75">
      <c r="A1196" t="s">
        <v>1635</v>
      </c>
      <c r="B1196" s="105">
        <v>2087</v>
      </c>
      <c r="C1196">
        <v>-8</v>
      </c>
    </row>
    <row r="1197" spans="1:3" ht="12.75">
      <c r="A1197" t="s">
        <v>1636</v>
      </c>
      <c r="B1197" s="105">
        <v>2087</v>
      </c>
      <c r="C1197">
        <v>-8</v>
      </c>
    </row>
    <row r="1198" spans="1:3" ht="12.75">
      <c r="A1198" t="s">
        <v>1637</v>
      </c>
      <c r="B1198" s="105">
        <v>2087</v>
      </c>
      <c r="C1198">
        <v>-8</v>
      </c>
    </row>
    <row r="1199" spans="1:3" ht="12.75">
      <c r="A1199" t="s">
        <v>1638</v>
      </c>
      <c r="B1199" s="105">
        <v>2087</v>
      </c>
      <c r="C1199">
        <v>-8</v>
      </c>
    </row>
    <row r="1200" spans="1:3" ht="12.75">
      <c r="A1200" t="s">
        <v>1639</v>
      </c>
      <c r="B1200" s="105">
        <v>2087</v>
      </c>
      <c r="C1200">
        <v>-8</v>
      </c>
    </row>
    <row r="1201" spans="1:3" ht="12.75">
      <c r="A1201" t="s">
        <v>1640</v>
      </c>
      <c r="B1201" s="105">
        <v>2087</v>
      </c>
      <c r="C1201">
        <v>-8</v>
      </c>
    </row>
    <row r="1202" spans="1:3" ht="12.75">
      <c r="A1202" t="s">
        <v>1641</v>
      </c>
      <c r="B1202" s="105">
        <v>2087</v>
      </c>
      <c r="C1202">
        <v>-9</v>
      </c>
    </row>
    <row r="1203" spans="1:3" ht="12.75">
      <c r="A1203" t="s">
        <v>1642</v>
      </c>
      <c r="B1203" s="105">
        <v>2087</v>
      </c>
      <c r="C1203">
        <v>-8</v>
      </c>
    </row>
    <row r="1204" spans="1:3" ht="12.75">
      <c r="A1204" t="s">
        <v>1643</v>
      </c>
      <c r="B1204" s="105">
        <v>1988.9109999999998</v>
      </c>
      <c r="C1204">
        <v>-8</v>
      </c>
    </row>
    <row r="1205" spans="1:3" ht="12.75">
      <c r="A1205" t="s">
        <v>1644</v>
      </c>
      <c r="B1205" s="105">
        <v>2185.089</v>
      </c>
      <c r="C1205">
        <v>-9</v>
      </c>
    </row>
    <row r="1206" spans="1:3" ht="12.75">
      <c r="A1206" t="s">
        <v>1645</v>
      </c>
      <c r="B1206" s="105">
        <v>2087</v>
      </c>
      <c r="C1206">
        <v>-8</v>
      </c>
    </row>
    <row r="1207" spans="1:3" ht="12.75">
      <c r="A1207" t="s">
        <v>1646</v>
      </c>
      <c r="B1207" s="105">
        <v>2379.1800000000003</v>
      </c>
      <c r="C1207">
        <v>-10</v>
      </c>
    </row>
    <row r="1208" spans="1:3" ht="12.75">
      <c r="A1208" t="s">
        <v>1647</v>
      </c>
      <c r="B1208" s="105">
        <v>2185.089</v>
      </c>
      <c r="C1208">
        <v>-9</v>
      </c>
    </row>
    <row r="1209" spans="1:3" ht="12.75">
      <c r="A1209" t="s">
        <v>1648</v>
      </c>
      <c r="B1209" s="105">
        <v>1988.9109999999998</v>
      </c>
      <c r="C1209">
        <v>-8</v>
      </c>
    </row>
    <row r="1210" spans="1:3" ht="12.75">
      <c r="A1210" t="s">
        <v>382</v>
      </c>
      <c r="B1210" s="105">
        <v>2185.089</v>
      </c>
      <c r="C1210">
        <v>-9</v>
      </c>
    </row>
    <row r="1211" spans="1:3" ht="12.75">
      <c r="A1211" t="s">
        <v>1649</v>
      </c>
      <c r="B1211" s="105">
        <v>2087</v>
      </c>
      <c r="C1211">
        <v>-8</v>
      </c>
    </row>
    <row r="1212" spans="1:3" ht="12.75">
      <c r="A1212" t="s">
        <v>1650</v>
      </c>
      <c r="B1212" s="105">
        <v>2087</v>
      </c>
      <c r="C1212">
        <v>-8</v>
      </c>
    </row>
    <row r="1213" spans="1:3" ht="12.75">
      <c r="A1213" t="s">
        <v>1651</v>
      </c>
      <c r="B1213" s="105">
        <v>2185.089</v>
      </c>
      <c r="C1213">
        <v>-9</v>
      </c>
    </row>
    <row r="1214" spans="1:3" ht="12.75">
      <c r="A1214" t="s">
        <v>1652</v>
      </c>
      <c r="B1214" s="105">
        <v>1892.909</v>
      </c>
      <c r="C1214">
        <v>-7</v>
      </c>
    </row>
    <row r="1215" spans="1:3" ht="12.75">
      <c r="A1215" t="s">
        <v>1653</v>
      </c>
      <c r="B1215" s="105">
        <v>1988.9109999999998</v>
      </c>
      <c r="C1215">
        <v>-8</v>
      </c>
    </row>
    <row r="1216" spans="1:3" ht="12.75">
      <c r="A1216" t="s">
        <v>383</v>
      </c>
      <c r="B1216" s="105">
        <v>2087</v>
      </c>
      <c r="C1216">
        <v>-8</v>
      </c>
    </row>
    <row r="1217" spans="1:3" ht="12.75">
      <c r="A1217" t="s">
        <v>1654</v>
      </c>
      <c r="B1217" s="105">
        <v>1988.9109999999998</v>
      </c>
      <c r="C1217">
        <v>-8</v>
      </c>
    </row>
    <row r="1218" spans="1:3" ht="12.75">
      <c r="A1218" t="s">
        <v>384</v>
      </c>
      <c r="B1218" s="105">
        <v>1988.9109999999998</v>
      </c>
      <c r="C1218">
        <v>-8</v>
      </c>
    </row>
    <row r="1219" spans="1:3" ht="12.75">
      <c r="A1219" t="s">
        <v>385</v>
      </c>
      <c r="B1219" s="105">
        <v>1892.909</v>
      </c>
      <c r="C1219">
        <v>-7</v>
      </c>
    </row>
    <row r="1220" spans="1:3" ht="12.75">
      <c r="A1220" t="s">
        <v>1655</v>
      </c>
      <c r="B1220" s="105">
        <v>1892.909</v>
      </c>
      <c r="C1220">
        <v>-7</v>
      </c>
    </row>
    <row r="1221" spans="1:3" ht="12.75">
      <c r="A1221" t="s">
        <v>1656</v>
      </c>
      <c r="B1221" s="105">
        <v>2087</v>
      </c>
      <c r="C1221">
        <v>-8</v>
      </c>
    </row>
    <row r="1222" spans="1:3" ht="12.75">
      <c r="A1222" t="s">
        <v>386</v>
      </c>
      <c r="B1222" s="105">
        <v>1988.9109999999998</v>
      </c>
      <c r="C1222">
        <v>-8</v>
      </c>
    </row>
    <row r="1223" spans="1:3" ht="12.75">
      <c r="A1223" t="s">
        <v>1657</v>
      </c>
      <c r="B1223" s="105">
        <v>2087</v>
      </c>
      <c r="C1223">
        <v>-8</v>
      </c>
    </row>
    <row r="1224" spans="1:3" ht="12.75">
      <c r="A1224" t="s">
        <v>1658</v>
      </c>
      <c r="B1224" s="105">
        <v>2087</v>
      </c>
      <c r="C1224">
        <v>-9</v>
      </c>
    </row>
    <row r="1225" spans="1:3" ht="12.75">
      <c r="A1225" t="s">
        <v>387</v>
      </c>
      <c r="B1225" s="105">
        <v>1892.909</v>
      </c>
      <c r="C1225">
        <v>-7</v>
      </c>
    </row>
    <row r="1226" spans="1:3" ht="12.75">
      <c r="A1226" t="s">
        <v>1659</v>
      </c>
      <c r="B1226" s="105">
        <v>2087</v>
      </c>
      <c r="C1226">
        <v>-8</v>
      </c>
    </row>
    <row r="1227" spans="1:3" ht="12.75">
      <c r="A1227" t="s">
        <v>1660</v>
      </c>
      <c r="B1227" s="105">
        <v>1988.9109999999998</v>
      </c>
      <c r="C1227">
        <v>-8</v>
      </c>
    </row>
    <row r="1228" spans="1:3" ht="12.75">
      <c r="A1228" t="s">
        <v>1661</v>
      </c>
      <c r="B1228" s="105">
        <v>2087</v>
      </c>
      <c r="C1228">
        <v>-8</v>
      </c>
    </row>
    <row r="1229" spans="1:3" ht="12.75">
      <c r="A1229" t="s">
        <v>388</v>
      </c>
      <c r="B1229" s="105">
        <v>1988.9109999999998</v>
      </c>
      <c r="C1229">
        <v>-8</v>
      </c>
    </row>
    <row r="1230" spans="1:3" ht="12.75">
      <c r="A1230" t="s">
        <v>1662</v>
      </c>
      <c r="B1230" s="105">
        <v>1988.9109999999998</v>
      </c>
      <c r="C1230">
        <v>-8</v>
      </c>
    </row>
    <row r="1231" spans="1:3" ht="12.75">
      <c r="A1231" t="s">
        <v>1663</v>
      </c>
      <c r="B1231" s="105">
        <v>1988.9109999999998</v>
      </c>
      <c r="C1231">
        <v>-8</v>
      </c>
    </row>
    <row r="1232" spans="1:3" ht="12.75">
      <c r="A1232" t="s">
        <v>1664</v>
      </c>
      <c r="B1232" s="105">
        <v>1988.9109999999998</v>
      </c>
      <c r="C1232">
        <v>-8</v>
      </c>
    </row>
    <row r="1233" spans="1:3" ht="12.75">
      <c r="A1233" t="s">
        <v>1665</v>
      </c>
      <c r="B1233" s="105">
        <v>2087</v>
      </c>
      <c r="C1233">
        <v>-8</v>
      </c>
    </row>
    <row r="1234" spans="1:3" ht="12.75">
      <c r="A1234" t="s">
        <v>1666</v>
      </c>
      <c r="B1234" s="105">
        <v>2087</v>
      </c>
      <c r="C1234">
        <v>-8</v>
      </c>
    </row>
    <row r="1235" spans="1:3" ht="12.75">
      <c r="A1235" t="s">
        <v>389</v>
      </c>
      <c r="B1235" s="105">
        <v>1988.9109999999998</v>
      </c>
      <c r="C1235">
        <v>-8</v>
      </c>
    </row>
    <row r="1236" spans="1:3" ht="12.75">
      <c r="A1236" t="s">
        <v>390</v>
      </c>
      <c r="B1236" s="105">
        <v>2087</v>
      </c>
      <c r="C1236">
        <v>-9</v>
      </c>
    </row>
    <row r="1237" spans="1:3" ht="12.75">
      <c r="A1237" t="s">
        <v>391</v>
      </c>
      <c r="B1237" s="105">
        <v>2087</v>
      </c>
      <c r="C1237">
        <v>-8</v>
      </c>
    </row>
    <row r="1238" spans="1:3" ht="12.75">
      <c r="A1238" t="s">
        <v>392</v>
      </c>
      <c r="B1238" s="105">
        <v>2087</v>
      </c>
      <c r="C1238">
        <v>-8</v>
      </c>
    </row>
    <row r="1239" spans="1:3" ht="12.75">
      <c r="A1239" t="s">
        <v>1667</v>
      </c>
      <c r="B1239" s="105">
        <v>2087</v>
      </c>
      <c r="C1239">
        <v>-9</v>
      </c>
    </row>
    <row r="1240" spans="1:3" ht="12.75">
      <c r="A1240" t="s">
        <v>1668</v>
      </c>
      <c r="B1240" s="105">
        <v>2087</v>
      </c>
      <c r="C1240">
        <v>-8</v>
      </c>
    </row>
    <row r="1241" spans="1:3" ht="12.75">
      <c r="A1241" t="s">
        <v>393</v>
      </c>
      <c r="B1241" s="105">
        <v>1988.9109999999998</v>
      </c>
      <c r="C1241">
        <v>-8</v>
      </c>
    </row>
    <row r="1242" spans="1:3" ht="12.75">
      <c r="A1242" t="s">
        <v>1669</v>
      </c>
      <c r="B1242" s="105">
        <v>2087</v>
      </c>
      <c r="C1242">
        <v>-8</v>
      </c>
    </row>
    <row r="1243" spans="1:3" ht="12.75">
      <c r="A1243" t="s">
        <v>394</v>
      </c>
      <c r="B1243" s="105">
        <v>2087</v>
      </c>
      <c r="C1243">
        <v>-8</v>
      </c>
    </row>
    <row r="1244" spans="1:3" ht="12.75">
      <c r="A1244" t="s">
        <v>1670</v>
      </c>
      <c r="B1244" s="105">
        <v>1988.9109999999998</v>
      </c>
      <c r="C1244">
        <v>-8</v>
      </c>
    </row>
    <row r="1245" spans="1:3" ht="12.75">
      <c r="A1245" t="s">
        <v>395</v>
      </c>
      <c r="B1245" s="105">
        <v>1988.9109999999998</v>
      </c>
      <c r="C1245">
        <v>-8</v>
      </c>
    </row>
    <row r="1246" spans="1:3" ht="12.75">
      <c r="A1246" t="s">
        <v>396</v>
      </c>
      <c r="B1246" s="105">
        <v>1988.9109999999998</v>
      </c>
      <c r="C1246">
        <v>-8</v>
      </c>
    </row>
    <row r="1247" spans="1:3" ht="12.75">
      <c r="A1247" t="s">
        <v>1671</v>
      </c>
      <c r="B1247" s="105">
        <v>2087</v>
      </c>
      <c r="C1247">
        <v>-8</v>
      </c>
    </row>
    <row r="1248" spans="1:3" ht="12.75">
      <c r="A1248" t="s">
        <v>1672</v>
      </c>
      <c r="B1248" s="105">
        <v>2087</v>
      </c>
      <c r="C1248">
        <v>-8</v>
      </c>
    </row>
    <row r="1249" spans="1:3" ht="12.75">
      <c r="A1249" t="s">
        <v>1673</v>
      </c>
      <c r="B1249" s="105">
        <v>2087</v>
      </c>
      <c r="C1249">
        <v>-8</v>
      </c>
    </row>
    <row r="1250" spans="1:3" ht="12.75">
      <c r="A1250" t="s">
        <v>397</v>
      </c>
      <c r="B1250" s="105">
        <v>1988.9109999999998</v>
      </c>
      <c r="C1250">
        <v>-8</v>
      </c>
    </row>
    <row r="1251" spans="1:3" ht="12.75">
      <c r="A1251" t="s">
        <v>1674</v>
      </c>
      <c r="B1251" s="105">
        <v>2087</v>
      </c>
      <c r="C1251">
        <v>-9</v>
      </c>
    </row>
    <row r="1252" spans="1:3" ht="12.75">
      <c r="A1252" t="s">
        <v>1675</v>
      </c>
      <c r="B1252" s="105">
        <v>2087</v>
      </c>
      <c r="C1252">
        <v>-8</v>
      </c>
    </row>
    <row r="1253" spans="1:3" ht="12.75">
      <c r="A1253" t="s">
        <v>1676</v>
      </c>
      <c r="B1253" s="105">
        <v>2087</v>
      </c>
      <c r="C1253">
        <v>-8</v>
      </c>
    </row>
    <row r="1254" spans="1:3" ht="12.75">
      <c r="A1254" t="s">
        <v>1677</v>
      </c>
      <c r="B1254" s="105">
        <v>2379.1800000000003</v>
      </c>
      <c r="C1254">
        <v>-11</v>
      </c>
    </row>
    <row r="1255" spans="1:3" ht="12.75">
      <c r="A1255" t="s">
        <v>398</v>
      </c>
      <c r="B1255" s="105">
        <v>2185.089</v>
      </c>
      <c r="C1255">
        <v>-9</v>
      </c>
    </row>
    <row r="1256" spans="1:3" ht="12.75">
      <c r="A1256" t="s">
        <v>399</v>
      </c>
      <c r="B1256" s="105">
        <v>2185.089</v>
      </c>
      <c r="C1256">
        <v>-9</v>
      </c>
    </row>
    <row r="1257" spans="1:3" ht="12.75">
      <c r="A1257" t="s">
        <v>400</v>
      </c>
      <c r="B1257" s="105">
        <v>2087</v>
      </c>
      <c r="C1257">
        <v>-8</v>
      </c>
    </row>
    <row r="1258" spans="1:3" ht="12.75">
      <c r="A1258" t="s">
        <v>1678</v>
      </c>
      <c r="B1258" s="105">
        <v>2185.089</v>
      </c>
      <c r="C1258">
        <v>-8</v>
      </c>
    </row>
    <row r="1259" spans="1:3" ht="12.75">
      <c r="A1259" t="s">
        <v>1679</v>
      </c>
      <c r="B1259" s="105">
        <v>2185.089</v>
      </c>
      <c r="C1259">
        <v>-9</v>
      </c>
    </row>
    <row r="1260" spans="1:3" ht="12.75">
      <c r="A1260" t="s">
        <v>401</v>
      </c>
      <c r="B1260" s="105">
        <v>2548.2270000000003</v>
      </c>
      <c r="C1260">
        <v>-10</v>
      </c>
    </row>
    <row r="1261" spans="1:3" ht="12.75">
      <c r="A1261" t="s">
        <v>1680</v>
      </c>
      <c r="B1261" s="105">
        <v>2087</v>
      </c>
      <c r="C1261">
        <v>-8</v>
      </c>
    </row>
    <row r="1262" spans="1:3" ht="12.75">
      <c r="A1262" t="s">
        <v>1681</v>
      </c>
      <c r="B1262" s="105">
        <v>2379.1800000000003</v>
      </c>
      <c r="C1262">
        <v>-10</v>
      </c>
    </row>
    <row r="1263" spans="1:3" ht="12.75">
      <c r="A1263" t="s">
        <v>1682</v>
      </c>
      <c r="B1263" s="105">
        <v>2379.1800000000003</v>
      </c>
      <c r="C1263">
        <v>-10</v>
      </c>
    </row>
    <row r="1264" spans="1:3" ht="12.75">
      <c r="A1264" t="s">
        <v>402</v>
      </c>
      <c r="B1264" s="105">
        <v>2087</v>
      </c>
      <c r="C1264">
        <v>-9</v>
      </c>
    </row>
    <row r="1265" spans="1:3" ht="12.75">
      <c r="A1265" t="s">
        <v>403</v>
      </c>
      <c r="B1265" s="105">
        <v>2087</v>
      </c>
      <c r="C1265">
        <v>-8</v>
      </c>
    </row>
    <row r="1266" spans="1:3" ht="12.75">
      <c r="A1266" t="s">
        <v>1683</v>
      </c>
      <c r="B1266" s="105">
        <v>1988.9109999999998</v>
      </c>
      <c r="C1266">
        <v>-8</v>
      </c>
    </row>
    <row r="1267" spans="1:3" ht="12.75">
      <c r="A1267" t="s">
        <v>1684</v>
      </c>
      <c r="B1267" s="105">
        <v>2185.089</v>
      </c>
      <c r="C1267">
        <v>-9</v>
      </c>
    </row>
    <row r="1268" spans="1:3" ht="12.75">
      <c r="A1268" t="s">
        <v>1685</v>
      </c>
      <c r="B1268" s="105">
        <v>2790.319</v>
      </c>
      <c r="C1268">
        <v>-10</v>
      </c>
    </row>
    <row r="1269" spans="1:3" ht="12.75">
      <c r="A1269" t="s">
        <v>1686</v>
      </c>
      <c r="B1269" s="105">
        <v>2087</v>
      </c>
      <c r="C1269">
        <v>-8</v>
      </c>
    </row>
    <row r="1270" spans="1:3" ht="12.75">
      <c r="A1270" t="s">
        <v>1687</v>
      </c>
      <c r="B1270" s="105">
        <v>2087</v>
      </c>
      <c r="C1270">
        <v>-8</v>
      </c>
    </row>
    <row r="1271" spans="1:3" ht="12.75">
      <c r="A1271" t="s">
        <v>1688</v>
      </c>
      <c r="B1271" s="105">
        <v>2790.319</v>
      </c>
      <c r="C1271">
        <v>-11</v>
      </c>
    </row>
    <row r="1272" spans="1:3" ht="12.75">
      <c r="A1272" t="s">
        <v>1689</v>
      </c>
      <c r="B1272" s="105">
        <v>2087</v>
      </c>
      <c r="C1272">
        <v>-8</v>
      </c>
    </row>
    <row r="1273" spans="1:3" ht="12.75">
      <c r="A1273" t="s">
        <v>1690</v>
      </c>
      <c r="B1273" s="105">
        <v>2087</v>
      </c>
      <c r="C1273">
        <v>-8</v>
      </c>
    </row>
    <row r="1274" spans="1:3" ht="12.75">
      <c r="A1274" t="s">
        <v>1691</v>
      </c>
      <c r="B1274" s="105">
        <v>2087</v>
      </c>
      <c r="C1274">
        <v>-8</v>
      </c>
    </row>
    <row r="1275" spans="1:3" ht="12.75">
      <c r="A1275" t="s">
        <v>1692</v>
      </c>
      <c r="B1275" s="105">
        <v>2379.1800000000003</v>
      </c>
      <c r="C1275">
        <v>-10</v>
      </c>
    </row>
    <row r="1276" spans="1:3" ht="12.75">
      <c r="A1276" t="s">
        <v>1693</v>
      </c>
      <c r="B1276" s="105">
        <v>2185.089</v>
      </c>
      <c r="C1276">
        <v>-9</v>
      </c>
    </row>
    <row r="1277" spans="1:3" ht="12.75">
      <c r="A1277" t="s">
        <v>1694</v>
      </c>
      <c r="B1277" s="105">
        <v>2185.089</v>
      </c>
      <c r="C1277">
        <v>-9</v>
      </c>
    </row>
    <row r="1278" spans="1:3" ht="12.75">
      <c r="A1278" t="s">
        <v>1695</v>
      </c>
      <c r="B1278" s="105">
        <v>2185.089</v>
      </c>
      <c r="C1278">
        <v>-9</v>
      </c>
    </row>
    <row r="1279" spans="1:3" ht="12.75">
      <c r="A1279" t="s">
        <v>1696</v>
      </c>
      <c r="B1279" s="105">
        <v>2379.1800000000003</v>
      </c>
      <c r="C1279">
        <v>-10</v>
      </c>
    </row>
    <row r="1280" spans="1:3" ht="12.75">
      <c r="A1280" t="s">
        <v>1697</v>
      </c>
      <c r="B1280" s="105">
        <v>1988.9109999999998</v>
      </c>
      <c r="C1280">
        <v>-8</v>
      </c>
    </row>
    <row r="1281" spans="1:3" ht="12.75">
      <c r="A1281" t="s">
        <v>404</v>
      </c>
      <c r="B1281" s="105">
        <v>2185.089</v>
      </c>
      <c r="C1281">
        <v>-8</v>
      </c>
    </row>
    <row r="1282" spans="1:3" ht="12.75">
      <c r="A1282" t="s">
        <v>1698</v>
      </c>
      <c r="B1282" s="105">
        <v>2185.089</v>
      </c>
      <c r="C1282">
        <v>-8</v>
      </c>
    </row>
    <row r="1283" spans="1:3" ht="12.75">
      <c r="A1283" t="s">
        <v>1699</v>
      </c>
      <c r="B1283" s="105">
        <v>1988.9109999999998</v>
      </c>
      <c r="C1283">
        <v>-8</v>
      </c>
    </row>
    <row r="1284" spans="1:3" ht="12.75">
      <c r="A1284" t="s">
        <v>1700</v>
      </c>
      <c r="B1284" s="105">
        <v>2281.091</v>
      </c>
      <c r="C1284">
        <v>-9</v>
      </c>
    </row>
    <row r="1285" spans="1:3" ht="12.75">
      <c r="A1285" t="s">
        <v>405</v>
      </c>
      <c r="B1285" s="105">
        <v>2087</v>
      </c>
      <c r="C1285">
        <v>-8</v>
      </c>
    </row>
    <row r="1286" spans="1:3" ht="12.75">
      <c r="A1286" t="s">
        <v>1701</v>
      </c>
      <c r="B1286" s="105">
        <v>2281.091</v>
      </c>
      <c r="C1286">
        <v>-9</v>
      </c>
    </row>
    <row r="1287" spans="1:3" ht="12.75">
      <c r="A1287" t="s">
        <v>1702</v>
      </c>
      <c r="B1287" s="105">
        <v>1988.9109999999998</v>
      </c>
      <c r="C1287">
        <v>-8</v>
      </c>
    </row>
    <row r="1288" spans="1:3" ht="12.75">
      <c r="A1288" t="s">
        <v>1703</v>
      </c>
      <c r="B1288" s="105">
        <v>2281.091</v>
      </c>
      <c r="C1288">
        <v>-9</v>
      </c>
    </row>
    <row r="1289" spans="1:3" ht="12.75">
      <c r="A1289" t="s">
        <v>1704</v>
      </c>
      <c r="B1289" s="105">
        <v>2087</v>
      </c>
      <c r="C1289">
        <v>-8</v>
      </c>
    </row>
    <row r="1290" spans="1:3" ht="12.75">
      <c r="A1290" t="s">
        <v>406</v>
      </c>
      <c r="B1290" s="105">
        <v>1988.9109999999998</v>
      </c>
      <c r="C1290">
        <v>-8</v>
      </c>
    </row>
    <row r="1291" spans="1:3" ht="12.75">
      <c r="A1291" t="s">
        <v>1705</v>
      </c>
      <c r="B1291" s="105">
        <v>1988.9109999999998</v>
      </c>
      <c r="C1291">
        <v>-8</v>
      </c>
    </row>
    <row r="1292" spans="1:3" ht="12.75">
      <c r="A1292" t="s">
        <v>1706</v>
      </c>
      <c r="B1292" s="105">
        <v>2185.089</v>
      </c>
      <c r="C1292">
        <v>-9</v>
      </c>
    </row>
    <row r="1293" spans="1:3" ht="12.75">
      <c r="A1293" t="s">
        <v>1707</v>
      </c>
      <c r="B1293" s="105">
        <v>2087</v>
      </c>
      <c r="C1293">
        <v>-8</v>
      </c>
    </row>
    <row r="1294" spans="1:3" ht="12.75">
      <c r="A1294" t="s">
        <v>1708</v>
      </c>
      <c r="B1294" s="105">
        <v>2185.089</v>
      </c>
      <c r="C1294">
        <v>-9</v>
      </c>
    </row>
    <row r="1295" spans="1:3" ht="12.75">
      <c r="A1295" t="s">
        <v>1709</v>
      </c>
      <c r="B1295" s="105">
        <v>2185.089</v>
      </c>
      <c r="C1295">
        <v>-9</v>
      </c>
    </row>
    <row r="1296" spans="1:3" ht="12.75">
      <c r="A1296" t="s">
        <v>1710</v>
      </c>
      <c r="B1296" s="105">
        <v>2087</v>
      </c>
      <c r="C1296">
        <v>-8</v>
      </c>
    </row>
    <row r="1297" spans="1:3" ht="12.75">
      <c r="A1297" t="s">
        <v>1711</v>
      </c>
      <c r="B1297" s="105">
        <v>1988.9109999999998</v>
      </c>
      <c r="C1297">
        <v>-8</v>
      </c>
    </row>
    <row r="1298" spans="1:3" ht="12.75">
      <c r="A1298" t="s">
        <v>1712</v>
      </c>
      <c r="B1298" s="105">
        <v>2087</v>
      </c>
      <c r="C1298">
        <v>-8</v>
      </c>
    </row>
    <row r="1299" spans="1:3" ht="12.75">
      <c r="A1299" t="s">
        <v>407</v>
      </c>
      <c r="B1299" s="105">
        <v>2087</v>
      </c>
      <c r="C1299">
        <v>-8</v>
      </c>
    </row>
    <row r="1300" spans="1:3" ht="12.75">
      <c r="A1300" t="s">
        <v>1713</v>
      </c>
      <c r="B1300" s="105">
        <v>2087</v>
      </c>
      <c r="C1300">
        <v>-8</v>
      </c>
    </row>
    <row r="1301" spans="1:3" ht="12.75">
      <c r="A1301" t="s">
        <v>1714</v>
      </c>
      <c r="B1301" s="105">
        <v>2185.089</v>
      </c>
      <c r="C1301">
        <v>-9</v>
      </c>
    </row>
    <row r="1302" spans="1:3" ht="12.75">
      <c r="A1302" t="s">
        <v>1715</v>
      </c>
      <c r="B1302" s="105">
        <v>2379.1800000000003</v>
      </c>
      <c r="C1302">
        <v>-10</v>
      </c>
    </row>
    <row r="1303" spans="1:3" ht="12.75">
      <c r="A1303" t="s">
        <v>1716</v>
      </c>
      <c r="B1303" s="105">
        <v>2185.089</v>
      </c>
      <c r="C1303">
        <v>-8</v>
      </c>
    </row>
    <row r="1304" spans="1:3" ht="12.75">
      <c r="A1304" t="s">
        <v>1717</v>
      </c>
      <c r="B1304" s="105">
        <v>1988.9109999999998</v>
      </c>
      <c r="C1304">
        <v>-8</v>
      </c>
    </row>
    <row r="1305" spans="1:3" ht="12.75">
      <c r="A1305" t="s">
        <v>1718</v>
      </c>
      <c r="B1305" s="105">
        <v>2548.2270000000003</v>
      </c>
      <c r="C1305">
        <v>-11</v>
      </c>
    </row>
    <row r="1306" spans="1:3" ht="12.75">
      <c r="A1306" t="s">
        <v>1719</v>
      </c>
      <c r="B1306" s="105">
        <v>2379.1800000000003</v>
      </c>
      <c r="C1306">
        <v>-10</v>
      </c>
    </row>
    <row r="1307" spans="1:3" ht="12.75">
      <c r="A1307" t="s">
        <v>1720</v>
      </c>
      <c r="B1307" s="105">
        <v>2281.091</v>
      </c>
      <c r="C1307">
        <v>-9</v>
      </c>
    </row>
    <row r="1308" spans="1:3" ht="12.75">
      <c r="A1308" t="s">
        <v>1721</v>
      </c>
      <c r="B1308" s="105">
        <v>2281.091</v>
      </c>
      <c r="C1308">
        <v>-9</v>
      </c>
    </row>
    <row r="1309" spans="1:3" ht="12.75">
      <c r="A1309" t="s">
        <v>408</v>
      </c>
      <c r="B1309" s="105">
        <v>2185.089</v>
      </c>
      <c r="C1309">
        <v>-8</v>
      </c>
    </row>
    <row r="1310" spans="1:3" ht="12.75">
      <c r="A1310" t="s">
        <v>1722</v>
      </c>
      <c r="B1310" s="105">
        <v>2379.1800000000003</v>
      </c>
      <c r="C1310">
        <v>-10</v>
      </c>
    </row>
    <row r="1311" spans="1:3" ht="12.75">
      <c r="A1311" t="s">
        <v>409</v>
      </c>
      <c r="B1311" s="105">
        <v>1988.9109999999998</v>
      </c>
      <c r="C1311">
        <v>-8</v>
      </c>
    </row>
    <row r="1312" spans="1:3" ht="12.75">
      <c r="A1312" t="s">
        <v>410</v>
      </c>
      <c r="B1312" s="105">
        <v>1988.9109999999998</v>
      </c>
      <c r="C1312">
        <v>-8</v>
      </c>
    </row>
    <row r="1313" spans="1:3" ht="12.75">
      <c r="A1313" t="s">
        <v>1723</v>
      </c>
      <c r="B1313" s="105">
        <v>1988.9109999999998</v>
      </c>
      <c r="C1313">
        <v>-8</v>
      </c>
    </row>
    <row r="1314" spans="1:3" ht="12.75">
      <c r="A1314" t="s">
        <v>411</v>
      </c>
      <c r="B1314" s="105">
        <v>1988.9109999999998</v>
      </c>
      <c r="C1314">
        <v>-8</v>
      </c>
    </row>
    <row r="1315" spans="1:3" ht="12.75">
      <c r="A1315" t="s">
        <v>1724</v>
      </c>
      <c r="B1315" s="105">
        <v>2087</v>
      </c>
      <c r="C1315">
        <v>-8</v>
      </c>
    </row>
    <row r="1316" spans="1:3" ht="12.75">
      <c r="A1316" t="s">
        <v>1725</v>
      </c>
      <c r="B1316" s="105">
        <v>2087</v>
      </c>
      <c r="C1316">
        <v>-8</v>
      </c>
    </row>
    <row r="1317" spans="1:3" ht="12.75">
      <c r="A1317" t="s">
        <v>1726</v>
      </c>
      <c r="B1317" s="105">
        <v>2185.089</v>
      </c>
      <c r="C1317">
        <v>-9</v>
      </c>
    </row>
    <row r="1318" spans="1:3" ht="12.75">
      <c r="A1318" t="s">
        <v>1727</v>
      </c>
      <c r="B1318" s="105">
        <v>2087</v>
      </c>
      <c r="C1318">
        <v>-8</v>
      </c>
    </row>
    <row r="1319" spans="1:3" ht="12.75">
      <c r="A1319" t="s">
        <v>1728</v>
      </c>
      <c r="B1319" s="105">
        <v>2185.089</v>
      </c>
      <c r="C1319">
        <v>-9</v>
      </c>
    </row>
    <row r="1320" spans="1:3" ht="12.75">
      <c r="A1320" t="s">
        <v>1729</v>
      </c>
      <c r="B1320" s="105">
        <v>1988.9109999999998</v>
      </c>
      <c r="C1320">
        <v>-8</v>
      </c>
    </row>
    <row r="1321" spans="1:3" ht="12.75">
      <c r="A1321" t="s">
        <v>1730</v>
      </c>
      <c r="B1321" s="105">
        <v>2087</v>
      </c>
      <c r="C1321">
        <v>-8</v>
      </c>
    </row>
    <row r="1322" spans="1:3" ht="12.75">
      <c r="A1322" t="s">
        <v>1731</v>
      </c>
      <c r="B1322" s="105">
        <v>1892.909</v>
      </c>
      <c r="C1322">
        <v>-7</v>
      </c>
    </row>
    <row r="1323" spans="1:3" ht="12.75">
      <c r="A1323" t="s">
        <v>412</v>
      </c>
      <c r="B1323" s="105">
        <v>2790.319</v>
      </c>
      <c r="C1323">
        <v>-11</v>
      </c>
    </row>
    <row r="1324" spans="1:3" ht="12.75">
      <c r="A1324" t="s">
        <v>1732</v>
      </c>
      <c r="B1324" s="105">
        <v>2379.1800000000003</v>
      </c>
      <c r="C1324">
        <v>-10</v>
      </c>
    </row>
    <row r="1325" spans="1:3" ht="12.75">
      <c r="A1325" t="s">
        <v>1733</v>
      </c>
      <c r="B1325" s="105">
        <v>1892.909</v>
      </c>
      <c r="C1325">
        <v>-8</v>
      </c>
    </row>
    <row r="1326" spans="1:3" ht="12.75">
      <c r="A1326" t="s">
        <v>1734</v>
      </c>
      <c r="B1326" s="105">
        <v>1892.909</v>
      </c>
      <c r="C1326">
        <v>-7</v>
      </c>
    </row>
    <row r="1327" spans="1:3" ht="12.75">
      <c r="A1327" t="s">
        <v>1735</v>
      </c>
      <c r="B1327" s="105">
        <v>2087</v>
      </c>
      <c r="C1327">
        <v>-8</v>
      </c>
    </row>
    <row r="1328" spans="1:3" ht="12.75">
      <c r="A1328" t="s">
        <v>1736</v>
      </c>
      <c r="B1328" s="105">
        <v>1988.9109999999998</v>
      </c>
      <c r="C1328">
        <v>-8</v>
      </c>
    </row>
    <row r="1329" spans="1:3" ht="12.75">
      <c r="A1329" t="s">
        <v>1737</v>
      </c>
      <c r="B1329" s="105">
        <v>1988.9109999999998</v>
      </c>
      <c r="C1329">
        <v>-8</v>
      </c>
    </row>
    <row r="1330" spans="1:3" ht="12.75">
      <c r="A1330" t="s">
        <v>413</v>
      </c>
      <c r="B1330" s="105">
        <v>1988.9109999999998</v>
      </c>
      <c r="C1330">
        <v>-8</v>
      </c>
    </row>
    <row r="1331" spans="1:3" ht="12.75">
      <c r="A1331" t="s">
        <v>414</v>
      </c>
      <c r="B1331" s="105">
        <v>2087</v>
      </c>
      <c r="C1331">
        <v>-8</v>
      </c>
    </row>
    <row r="1332" spans="1:3" ht="12.75">
      <c r="A1332" t="s">
        <v>1738</v>
      </c>
      <c r="B1332" s="105">
        <v>2185.089</v>
      </c>
      <c r="C1332">
        <v>-9</v>
      </c>
    </row>
    <row r="1333" spans="1:3" ht="12.75">
      <c r="A1333" t="s">
        <v>1739</v>
      </c>
      <c r="B1333" s="105">
        <v>2185.089</v>
      </c>
      <c r="C1333">
        <v>-9</v>
      </c>
    </row>
    <row r="1334" spans="1:3" ht="12.75">
      <c r="A1334" t="s">
        <v>1740</v>
      </c>
      <c r="B1334" s="105">
        <v>2185.089</v>
      </c>
      <c r="C1334">
        <v>-8</v>
      </c>
    </row>
    <row r="1335" spans="1:3" ht="12.75">
      <c r="A1335" t="s">
        <v>415</v>
      </c>
      <c r="B1335" s="105">
        <v>2087</v>
      </c>
      <c r="C1335">
        <v>-8</v>
      </c>
    </row>
    <row r="1336" spans="1:3" ht="12.75">
      <c r="A1336" t="s">
        <v>416</v>
      </c>
      <c r="B1336" s="105">
        <v>2087</v>
      </c>
      <c r="C1336">
        <v>-9</v>
      </c>
    </row>
    <row r="1337" spans="1:3" ht="12.75">
      <c r="A1337" t="s">
        <v>1741</v>
      </c>
      <c r="B1337" s="105">
        <v>2281.091</v>
      </c>
      <c r="C1337">
        <v>-10</v>
      </c>
    </row>
    <row r="1338" spans="1:3" ht="12.75">
      <c r="A1338" t="s">
        <v>1742</v>
      </c>
      <c r="B1338" s="105">
        <v>2790.319</v>
      </c>
      <c r="C1338">
        <v>-10</v>
      </c>
    </row>
    <row r="1339" spans="1:3" ht="12.75">
      <c r="A1339" t="s">
        <v>1743</v>
      </c>
      <c r="B1339" s="105">
        <v>2548.2270000000003</v>
      </c>
      <c r="C1339">
        <v>-10</v>
      </c>
    </row>
    <row r="1340" spans="1:3" ht="12.75">
      <c r="A1340" t="s">
        <v>1744</v>
      </c>
      <c r="B1340" s="105">
        <v>2185.089</v>
      </c>
      <c r="C1340">
        <v>-9</v>
      </c>
    </row>
    <row r="1341" spans="1:3" ht="12.75">
      <c r="A1341" t="s">
        <v>417</v>
      </c>
      <c r="B1341" s="105">
        <v>2185.089</v>
      </c>
      <c r="C1341">
        <v>-9</v>
      </c>
    </row>
    <row r="1342" spans="1:3" ht="12.75">
      <c r="A1342" t="s">
        <v>1745</v>
      </c>
      <c r="B1342" s="105">
        <v>2087</v>
      </c>
      <c r="C1342">
        <v>-8</v>
      </c>
    </row>
    <row r="1343" spans="1:3" ht="12.75">
      <c r="A1343" t="s">
        <v>418</v>
      </c>
      <c r="B1343" s="105">
        <v>2087</v>
      </c>
      <c r="C1343">
        <v>-8</v>
      </c>
    </row>
    <row r="1344" spans="1:3" ht="12.75">
      <c r="A1344" t="s">
        <v>1746</v>
      </c>
      <c r="B1344" s="105">
        <v>2379.1800000000003</v>
      </c>
      <c r="C1344">
        <v>-10</v>
      </c>
    </row>
    <row r="1345" spans="1:3" ht="12.75">
      <c r="A1345" t="s">
        <v>1747</v>
      </c>
      <c r="B1345" s="105">
        <v>2548.2270000000003</v>
      </c>
      <c r="C1345">
        <v>-10</v>
      </c>
    </row>
    <row r="1346" spans="1:3" ht="12.75">
      <c r="A1346" t="s">
        <v>1748</v>
      </c>
      <c r="B1346" s="105">
        <v>2281.091</v>
      </c>
      <c r="C1346">
        <v>-9</v>
      </c>
    </row>
    <row r="1347" spans="1:3" ht="12.75">
      <c r="A1347" t="s">
        <v>1749</v>
      </c>
      <c r="B1347" s="105">
        <v>2087</v>
      </c>
      <c r="C1347">
        <v>-8</v>
      </c>
    </row>
    <row r="1348" spans="1:3" ht="12.75">
      <c r="A1348" t="s">
        <v>1750</v>
      </c>
      <c r="B1348" s="105">
        <v>2281.091</v>
      </c>
      <c r="C1348">
        <v>-9</v>
      </c>
    </row>
    <row r="1349" spans="1:3" ht="12.75">
      <c r="A1349" t="s">
        <v>1751</v>
      </c>
      <c r="B1349" s="105">
        <v>2087</v>
      </c>
      <c r="C1349">
        <v>-8</v>
      </c>
    </row>
    <row r="1350" spans="1:3" ht="12.75">
      <c r="A1350" t="s">
        <v>1752</v>
      </c>
      <c r="B1350" s="105">
        <v>2185.089</v>
      </c>
      <c r="C1350">
        <v>-8</v>
      </c>
    </row>
    <row r="1351" spans="1:3" ht="12.75">
      <c r="A1351" t="s">
        <v>419</v>
      </c>
      <c r="B1351" s="105">
        <v>2087</v>
      </c>
      <c r="C1351">
        <v>-8</v>
      </c>
    </row>
    <row r="1352" spans="1:3" ht="12.75">
      <c r="A1352" t="s">
        <v>1753</v>
      </c>
      <c r="B1352" s="105">
        <v>2185.089</v>
      </c>
      <c r="C1352">
        <v>-9</v>
      </c>
    </row>
    <row r="1353" spans="1:3" ht="12.75">
      <c r="A1353" t="s">
        <v>1753</v>
      </c>
      <c r="B1353" s="105">
        <v>2087</v>
      </c>
      <c r="C1353">
        <v>-8</v>
      </c>
    </row>
    <row r="1354" spans="1:3" ht="12.75">
      <c r="A1354" t="s">
        <v>420</v>
      </c>
      <c r="B1354" s="105">
        <v>2087</v>
      </c>
      <c r="C1354">
        <v>-8</v>
      </c>
    </row>
    <row r="1355" spans="1:3" ht="12.75">
      <c r="A1355" t="s">
        <v>1754</v>
      </c>
      <c r="B1355" s="105">
        <v>2185.089</v>
      </c>
      <c r="C1355">
        <v>-8</v>
      </c>
    </row>
    <row r="1356" spans="1:3" ht="12.75">
      <c r="A1356" t="s">
        <v>1755</v>
      </c>
      <c r="B1356" s="105">
        <v>2281.091</v>
      </c>
      <c r="C1356">
        <v>-9</v>
      </c>
    </row>
    <row r="1357" spans="1:3" ht="12.75">
      <c r="A1357" t="s">
        <v>1756</v>
      </c>
      <c r="B1357" s="105">
        <v>2185.089</v>
      </c>
      <c r="C1357">
        <v>-9</v>
      </c>
    </row>
    <row r="1358" spans="1:3" ht="12.75">
      <c r="A1358" t="s">
        <v>421</v>
      </c>
      <c r="B1358" s="105">
        <v>2548.2270000000003</v>
      </c>
      <c r="C1358">
        <v>-11</v>
      </c>
    </row>
    <row r="1359" spans="1:3" ht="12.75">
      <c r="A1359" t="s">
        <v>1757</v>
      </c>
      <c r="B1359" s="105">
        <v>2790.319</v>
      </c>
      <c r="C1359">
        <v>-11</v>
      </c>
    </row>
    <row r="1360" spans="1:3" ht="12.75">
      <c r="A1360" t="s">
        <v>422</v>
      </c>
      <c r="B1360" s="105">
        <v>2790.319</v>
      </c>
      <c r="C1360">
        <v>-11</v>
      </c>
    </row>
    <row r="1361" spans="1:3" ht="12.75">
      <c r="A1361" t="s">
        <v>1758</v>
      </c>
      <c r="B1361" s="105">
        <v>2087</v>
      </c>
      <c r="C1361">
        <v>-9</v>
      </c>
    </row>
    <row r="1362" spans="1:3" ht="12.75">
      <c r="A1362" t="s">
        <v>423</v>
      </c>
      <c r="B1362" s="105">
        <v>1988.9109999999998</v>
      </c>
      <c r="C1362">
        <v>-8</v>
      </c>
    </row>
    <row r="1363" spans="1:3" ht="12.75">
      <c r="A1363" t="s">
        <v>424</v>
      </c>
      <c r="B1363" s="105">
        <v>2087</v>
      </c>
      <c r="C1363">
        <v>-8</v>
      </c>
    </row>
    <row r="1364" spans="1:3" ht="12.75">
      <c r="A1364" t="s">
        <v>1759</v>
      </c>
      <c r="B1364" s="105">
        <v>2087</v>
      </c>
      <c r="C1364">
        <v>-8</v>
      </c>
    </row>
    <row r="1365" spans="1:3" ht="12.75">
      <c r="A1365" t="s">
        <v>425</v>
      </c>
      <c r="B1365" s="105">
        <v>2185.089</v>
      </c>
      <c r="C1365">
        <v>-9</v>
      </c>
    </row>
    <row r="1366" spans="1:3" ht="12.75">
      <c r="A1366" t="s">
        <v>426</v>
      </c>
      <c r="B1366" s="105">
        <v>1988.9109999999998</v>
      </c>
      <c r="C1366">
        <v>-8</v>
      </c>
    </row>
    <row r="1367" spans="1:3" ht="12.75">
      <c r="A1367" t="s">
        <v>427</v>
      </c>
      <c r="B1367" s="105">
        <v>2087</v>
      </c>
      <c r="C1367">
        <v>-8</v>
      </c>
    </row>
    <row r="1368" spans="1:3" ht="12.75">
      <c r="A1368" t="s">
        <v>428</v>
      </c>
      <c r="B1368" s="105">
        <v>2548.2270000000003</v>
      </c>
      <c r="C1368">
        <v>-11</v>
      </c>
    </row>
    <row r="1369" spans="1:3" ht="12.75">
      <c r="A1369" t="s">
        <v>1760</v>
      </c>
      <c r="B1369" s="105">
        <v>2185.089</v>
      </c>
      <c r="C1369">
        <v>-9</v>
      </c>
    </row>
    <row r="1370" spans="1:3" ht="12.75">
      <c r="A1370" t="s">
        <v>1761</v>
      </c>
      <c r="B1370" s="105">
        <v>2185.089</v>
      </c>
      <c r="C1370">
        <v>-9</v>
      </c>
    </row>
    <row r="1371" spans="1:3" ht="12.75">
      <c r="A1371" t="s">
        <v>1762</v>
      </c>
      <c r="B1371" s="105">
        <v>1988.9109999999998</v>
      </c>
      <c r="C1371">
        <v>-8</v>
      </c>
    </row>
    <row r="1372" spans="1:3" ht="12.75">
      <c r="A1372" t="s">
        <v>1763</v>
      </c>
      <c r="B1372" s="105">
        <v>2087</v>
      </c>
      <c r="C1372">
        <v>-8</v>
      </c>
    </row>
    <row r="1373" spans="1:3" ht="12.75">
      <c r="A1373" t="s">
        <v>1764</v>
      </c>
      <c r="B1373" s="105">
        <v>2185.089</v>
      </c>
      <c r="C1373">
        <v>-9</v>
      </c>
    </row>
    <row r="1374" spans="1:3" ht="12.75">
      <c r="A1374" t="s">
        <v>1765</v>
      </c>
      <c r="B1374" s="105">
        <v>2185.089</v>
      </c>
      <c r="C1374">
        <v>-9</v>
      </c>
    </row>
    <row r="1375" spans="1:3" ht="12.75">
      <c r="A1375" t="s">
        <v>429</v>
      </c>
      <c r="B1375" s="105">
        <v>2087</v>
      </c>
      <c r="C1375">
        <v>-9</v>
      </c>
    </row>
    <row r="1376" spans="1:3" ht="12.75">
      <c r="A1376" t="s">
        <v>1766</v>
      </c>
      <c r="B1376" s="105">
        <v>1988.9109999999998</v>
      </c>
      <c r="C1376">
        <v>-8</v>
      </c>
    </row>
    <row r="1377" spans="1:3" ht="12.75">
      <c r="A1377" t="s">
        <v>1767</v>
      </c>
      <c r="B1377" s="105">
        <v>2087</v>
      </c>
      <c r="C1377">
        <v>-9</v>
      </c>
    </row>
    <row r="1378" spans="1:3" ht="12.75">
      <c r="A1378" t="s">
        <v>1768</v>
      </c>
      <c r="B1378" s="105">
        <v>2087</v>
      </c>
      <c r="C1378">
        <v>-8</v>
      </c>
    </row>
    <row r="1379" spans="1:3" ht="12.75">
      <c r="A1379" t="s">
        <v>430</v>
      </c>
      <c r="B1379" s="105">
        <v>2379.1800000000003</v>
      </c>
      <c r="C1379">
        <v>-10</v>
      </c>
    </row>
    <row r="1380" spans="1:3" ht="12.75">
      <c r="A1380" t="s">
        <v>1769</v>
      </c>
      <c r="B1380" s="105">
        <v>2087</v>
      </c>
      <c r="C1380">
        <v>-8</v>
      </c>
    </row>
    <row r="1381" spans="1:3" ht="12.75">
      <c r="A1381" t="s">
        <v>1770</v>
      </c>
      <c r="B1381" s="105">
        <v>2548.2270000000003</v>
      </c>
      <c r="C1381">
        <v>-11</v>
      </c>
    </row>
    <row r="1382" spans="1:3" ht="12.75">
      <c r="A1382" t="s">
        <v>1771</v>
      </c>
      <c r="B1382" s="105">
        <v>2185.089</v>
      </c>
      <c r="C1382">
        <v>-9</v>
      </c>
    </row>
    <row r="1383" spans="1:3" ht="12.75">
      <c r="A1383" t="s">
        <v>431</v>
      </c>
      <c r="B1383" s="105">
        <v>2087</v>
      </c>
      <c r="C1383">
        <v>-9</v>
      </c>
    </row>
    <row r="1384" spans="1:3" ht="12.75">
      <c r="A1384" t="s">
        <v>1772</v>
      </c>
      <c r="B1384" s="105">
        <v>2281.091</v>
      </c>
      <c r="C1384">
        <v>-10</v>
      </c>
    </row>
    <row r="1385" spans="1:3" ht="12.75">
      <c r="A1385" t="s">
        <v>1773</v>
      </c>
      <c r="B1385" s="105">
        <v>2087</v>
      </c>
      <c r="C1385">
        <v>-8</v>
      </c>
    </row>
    <row r="1386" spans="1:3" ht="12.75">
      <c r="A1386" t="s">
        <v>432</v>
      </c>
      <c r="B1386" s="105">
        <v>2087</v>
      </c>
      <c r="C1386">
        <v>-8</v>
      </c>
    </row>
    <row r="1387" spans="1:3" ht="12.75">
      <c r="A1387" t="s">
        <v>1774</v>
      </c>
      <c r="B1387" s="105">
        <v>2087</v>
      </c>
      <c r="C1387">
        <v>-9</v>
      </c>
    </row>
    <row r="1388" spans="1:3" ht="12.75">
      <c r="A1388" t="s">
        <v>1775</v>
      </c>
      <c r="B1388" s="105">
        <v>2087</v>
      </c>
      <c r="C1388">
        <v>-8</v>
      </c>
    </row>
    <row r="1389" spans="1:3" ht="12.75">
      <c r="A1389" t="s">
        <v>433</v>
      </c>
      <c r="B1389" s="105">
        <v>1988.9109999999998</v>
      </c>
      <c r="C1389">
        <v>-8</v>
      </c>
    </row>
    <row r="1390" spans="1:3" ht="12.75">
      <c r="A1390" t="s">
        <v>434</v>
      </c>
      <c r="B1390" s="105">
        <v>2087</v>
      </c>
      <c r="C1390">
        <v>-8</v>
      </c>
    </row>
    <row r="1391" spans="1:3" ht="12.75">
      <c r="A1391" t="s">
        <v>1776</v>
      </c>
      <c r="B1391" s="105">
        <v>1988.9109999999998</v>
      </c>
      <c r="C1391">
        <v>-8</v>
      </c>
    </row>
    <row r="1392" spans="1:3" ht="12.75">
      <c r="A1392" t="s">
        <v>1777</v>
      </c>
      <c r="B1392" s="105">
        <v>2281.091</v>
      </c>
      <c r="C1392">
        <v>-10</v>
      </c>
    </row>
    <row r="1393" spans="1:3" ht="12.75">
      <c r="A1393" t="s">
        <v>1778</v>
      </c>
      <c r="B1393" s="105">
        <v>1892.909</v>
      </c>
      <c r="C1393">
        <v>-7</v>
      </c>
    </row>
    <row r="1394" spans="1:3" ht="12.75">
      <c r="A1394" t="s">
        <v>1779</v>
      </c>
      <c r="B1394" s="105">
        <v>2281.091</v>
      </c>
      <c r="C1394">
        <v>-9</v>
      </c>
    </row>
    <row r="1395" spans="1:3" ht="12.75">
      <c r="A1395" t="s">
        <v>1780</v>
      </c>
      <c r="B1395" s="105">
        <v>2185.089</v>
      </c>
      <c r="C1395">
        <v>-9</v>
      </c>
    </row>
    <row r="1396" spans="1:3" ht="12.75">
      <c r="A1396" t="s">
        <v>435</v>
      </c>
      <c r="B1396" s="105">
        <v>1988.9109999999998</v>
      </c>
      <c r="C1396">
        <v>-8</v>
      </c>
    </row>
    <row r="1397" spans="1:3" ht="12.75">
      <c r="A1397" t="s">
        <v>1781</v>
      </c>
      <c r="B1397" s="105">
        <v>1988.9109999999998</v>
      </c>
      <c r="C1397">
        <v>-8</v>
      </c>
    </row>
    <row r="1398" spans="1:3" ht="12.75">
      <c r="A1398" t="s">
        <v>436</v>
      </c>
      <c r="B1398" s="105">
        <v>2281.091</v>
      </c>
      <c r="C1398">
        <v>-9</v>
      </c>
    </row>
    <row r="1399" spans="1:3" ht="12.75">
      <c r="A1399" t="s">
        <v>437</v>
      </c>
      <c r="B1399" s="105">
        <v>1988.9109999999998</v>
      </c>
      <c r="C1399">
        <v>-8</v>
      </c>
    </row>
    <row r="1400" spans="1:3" ht="12.75">
      <c r="A1400" t="s">
        <v>1782</v>
      </c>
      <c r="B1400" s="105">
        <v>2185.089</v>
      </c>
      <c r="C1400">
        <v>-9</v>
      </c>
    </row>
    <row r="1401" spans="1:3" ht="12.75">
      <c r="A1401" t="s">
        <v>1783</v>
      </c>
      <c r="B1401" s="105">
        <v>2087</v>
      </c>
      <c r="C1401">
        <v>-9</v>
      </c>
    </row>
    <row r="1402" spans="1:3" ht="12.75">
      <c r="A1402" t="s">
        <v>1784</v>
      </c>
      <c r="B1402" s="105">
        <v>1988.9109999999998</v>
      </c>
      <c r="C1402">
        <v>-8</v>
      </c>
    </row>
    <row r="1403" spans="1:3" ht="12.75">
      <c r="A1403" t="s">
        <v>438</v>
      </c>
      <c r="B1403" s="105">
        <v>1988.9109999999998</v>
      </c>
      <c r="C1403">
        <v>-8</v>
      </c>
    </row>
    <row r="1404" spans="1:3" ht="12.75">
      <c r="A1404" t="s">
        <v>1785</v>
      </c>
      <c r="B1404" s="105">
        <v>2087</v>
      </c>
      <c r="C1404">
        <v>-9</v>
      </c>
    </row>
    <row r="1405" spans="1:3" ht="12.75">
      <c r="A1405" t="s">
        <v>1786</v>
      </c>
      <c r="B1405" s="105">
        <v>1892.909</v>
      </c>
      <c r="C1405">
        <v>-7</v>
      </c>
    </row>
    <row r="1406" spans="1:3" ht="12.75">
      <c r="A1406" t="s">
        <v>1787</v>
      </c>
      <c r="B1406" s="105">
        <v>2087</v>
      </c>
      <c r="C1406">
        <v>-8</v>
      </c>
    </row>
    <row r="1407" spans="1:3" ht="12.75">
      <c r="A1407" t="s">
        <v>439</v>
      </c>
      <c r="B1407" s="105">
        <v>2185.089</v>
      </c>
      <c r="C1407">
        <v>-9</v>
      </c>
    </row>
    <row r="1408" spans="1:3" ht="12.75">
      <c r="A1408" t="s">
        <v>1788</v>
      </c>
      <c r="B1408" s="105">
        <v>2790.319</v>
      </c>
      <c r="C1408">
        <v>-11</v>
      </c>
    </row>
    <row r="1409" spans="1:3" ht="12.75">
      <c r="A1409" t="s">
        <v>1789</v>
      </c>
      <c r="B1409" s="105">
        <v>2379.1800000000003</v>
      </c>
      <c r="C1409">
        <v>-10</v>
      </c>
    </row>
    <row r="1410" spans="1:3" ht="12.75">
      <c r="A1410" t="s">
        <v>1790</v>
      </c>
      <c r="B1410" s="105">
        <v>2548.2270000000003</v>
      </c>
      <c r="C1410">
        <v>-10</v>
      </c>
    </row>
    <row r="1411" spans="1:3" ht="12.75">
      <c r="A1411" t="s">
        <v>1791</v>
      </c>
      <c r="B1411" s="105">
        <v>2185.089</v>
      </c>
      <c r="C1411">
        <v>-9</v>
      </c>
    </row>
    <row r="1412" spans="1:3" ht="12.75">
      <c r="A1412" t="s">
        <v>440</v>
      </c>
      <c r="B1412" s="105">
        <v>1988.9109999999998</v>
      </c>
      <c r="C1412">
        <v>-8</v>
      </c>
    </row>
    <row r="1413" spans="1:3" ht="12.75">
      <c r="A1413" t="s">
        <v>1792</v>
      </c>
      <c r="B1413" s="105">
        <v>2548.2270000000003</v>
      </c>
      <c r="C1413">
        <v>-11</v>
      </c>
    </row>
    <row r="1414" spans="1:3" ht="12.75">
      <c r="A1414" t="s">
        <v>1792</v>
      </c>
      <c r="B1414" s="105">
        <v>2185.089</v>
      </c>
      <c r="C1414">
        <v>-9</v>
      </c>
    </row>
    <row r="1415" spans="1:3" ht="12.75">
      <c r="A1415" t="s">
        <v>1793</v>
      </c>
      <c r="B1415" s="105">
        <v>2790.319</v>
      </c>
      <c r="C1415">
        <v>-11</v>
      </c>
    </row>
    <row r="1416" spans="1:3" ht="12.75">
      <c r="A1416" t="s">
        <v>1794</v>
      </c>
      <c r="B1416" s="105">
        <v>2087</v>
      </c>
      <c r="C1416">
        <v>-8</v>
      </c>
    </row>
    <row r="1417" spans="1:3" ht="12.75">
      <c r="A1417" t="s">
        <v>1795</v>
      </c>
      <c r="B1417" s="105">
        <v>2790.319</v>
      </c>
      <c r="C1417">
        <v>-11</v>
      </c>
    </row>
    <row r="1418" spans="1:3" ht="12.75">
      <c r="A1418" t="s">
        <v>441</v>
      </c>
      <c r="B1418" s="105">
        <v>2379.1800000000003</v>
      </c>
      <c r="C1418">
        <v>-10</v>
      </c>
    </row>
    <row r="1419" spans="1:3" ht="12.75">
      <c r="A1419" t="s">
        <v>1796</v>
      </c>
      <c r="B1419" s="105">
        <v>2185.089</v>
      </c>
      <c r="C1419">
        <v>-9</v>
      </c>
    </row>
    <row r="1420" spans="1:3" ht="12.75">
      <c r="A1420" t="s">
        <v>1797</v>
      </c>
      <c r="B1420" s="105">
        <v>2087</v>
      </c>
      <c r="C1420">
        <v>-8</v>
      </c>
    </row>
    <row r="1421" spans="1:3" ht="12.75">
      <c r="A1421" t="s">
        <v>1798</v>
      </c>
      <c r="B1421" s="105">
        <v>1988.9109999999998</v>
      </c>
      <c r="C1421">
        <v>-8</v>
      </c>
    </row>
    <row r="1422" spans="1:3" ht="12.75">
      <c r="A1422" t="s">
        <v>1799</v>
      </c>
      <c r="B1422" s="105">
        <v>2379.1800000000003</v>
      </c>
      <c r="C1422">
        <v>-10</v>
      </c>
    </row>
    <row r="1423" spans="1:3" ht="12.75">
      <c r="A1423" t="s">
        <v>1800</v>
      </c>
      <c r="B1423" s="105">
        <v>2087</v>
      </c>
      <c r="C1423">
        <v>-8</v>
      </c>
    </row>
    <row r="1424" spans="1:3" ht="12.75">
      <c r="A1424" t="s">
        <v>1801</v>
      </c>
      <c r="B1424" s="105">
        <v>1988.9109999999998</v>
      </c>
      <c r="C1424">
        <v>-8</v>
      </c>
    </row>
    <row r="1425" spans="1:3" ht="12.75">
      <c r="A1425" t="s">
        <v>1802</v>
      </c>
      <c r="B1425" s="105">
        <v>2548.2270000000003</v>
      </c>
      <c r="C1425">
        <v>-11</v>
      </c>
    </row>
    <row r="1426" spans="1:3" ht="12.75">
      <c r="A1426" t="s">
        <v>1803</v>
      </c>
      <c r="B1426" s="105">
        <v>2548.2270000000003</v>
      </c>
      <c r="C1426">
        <v>-11</v>
      </c>
    </row>
    <row r="1427" spans="1:3" ht="12.75">
      <c r="A1427" t="s">
        <v>1804</v>
      </c>
      <c r="B1427" s="105">
        <v>2185.089</v>
      </c>
      <c r="C1427">
        <v>-9</v>
      </c>
    </row>
    <row r="1428" spans="1:3" ht="12.75">
      <c r="A1428" t="s">
        <v>1805</v>
      </c>
      <c r="B1428" s="105">
        <v>2379.1800000000003</v>
      </c>
      <c r="C1428">
        <v>-10</v>
      </c>
    </row>
    <row r="1429" spans="1:3" ht="12.75">
      <c r="A1429" t="s">
        <v>442</v>
      </c>
      <c r="B1429" s="105">
        <v>1988.9109999999998</v>
      </c>
      <c r="C1429">
        <v>-8</v>
      </c>
    </row>
    <row r="1430" spans="1:3" ht="12.75">
      <c r="A1430" t="s">
        <v>1806</v>
      </c>
      <c r="B1430" s="105">
        <v>2087</v>
      </c>
      <c r="C1430">
        <v>-8</v>
      </c>
    </row>
    <row r="1431" spans="1:3" ht="12.75">
      <c r="A1431" t="s">
        <v>1807</v>
      </c>
      <c r="B1431" s="105">
        <v>2281.091</v>
      </c>
      <c r="C1431">
        <v>-9</v>
      </c>
    </row>
    <row r="1432" spans="1:3" ht="12.75">
      <c r="A1432" t="s">
        <v>1808</v>
      </c>
      <c r="B1432" s="105">
        <v>2281.091</v>
      </c>
      <c r="C1432">
        <v>-9</v>
      </c>
    </row>
    <row r="1433" spans="1:3" ht="12.75">
      <c r="A1433" t="s">
        <v>443</v>
      </c>
      <c r="B1433" s="105">
        <v>2087</v>
      </c>
      <c r="C1433">
        <v>-8</v>
      </c>
    </row>
    <row r="1434" spans="1:3" ht="12.75">
      <c r="A1434" t="s">
        <v>1809</v>
      </c>
      <c r="B1434" s="105">
        <v>1988.9109999999998</v>
      </c>
      <c r="C1434">
        <v>-8</v>
      </c>
    </row>
    <row r="1435" spans="1:3" ht="12.75">
      <c r="A1435" t="s">
        <v>444</v>
      </c>
      <c r="B1435" s="105">
        <v>2087</v>
      </c>
      <c r="C1435">
        <v>-9</v>
      </c>
    </row>
    <row r="1436" spans="1:3" ht="12.75">
      <c r="A1436" t="s">
        <v>1810</v>
      </c>
      <c r="B1436" s="105">
        <v>2281.091</v>
      </c>
      <c r="C1436">
        <v>-9</v>
      </c>
    </row>
    <row r="1437" spans="1:3" ht="12.75">
      <c r="A1437" t="s">
        <v>1811</v>
      </c>
      <c r="B1437" s="105">
        <v>2185.089</v>
      </c>
      <c r="C1437">
        <v>-9</v>
      </c>
    </row>
    <row r="1438" spans="1:3" ht="12.75">
      <c r="A1438" t="s">
        <v>1812</v>
      </c>
      <c r="B1438" s="105">
        <v>2087</v>
      </c>
      <c r="C1438">
        <v>-8</v>
      </c>
    </row>
    <row r="1439" spans="1:3" ht="12.75">
      <c r="A1439" t="s">
        <v>445</v>
      </c>
      <c r="B1439" s="105">
        <v>2087</v>
      </c>
      <c r="C1439">
        <v>-8</v>
      </c>
    </row>
    <row r="1440" spans="1:3" ht="12.75">
      <c r="A1440" t="s">
        <v>446</v>
      </c>
      <c r="B1440" s="105">
        <v>2185.089</v>
      </c>
      <c r="C1440">
        <v>-9</v>
      </c>
    </row>
    <row r="1441" spans="1:3" ht="12.75">
      <c r="A1441" t="s">
        <v>447</v>
      </c>
      <c r="B1441" s="105">
        <v>2185.089</v>
      </c>
      <c r="C1441">
        <v>-8</v>
      </c>
    </row>
    <row r="1442" spans="1:3" ht="12.75">
      <c r="A1442" t="s">
        <v>1813</v>
      </c>
      <c r="B1442" s="105">
        <v>2548.2270000000003</v>
      </c>
      <c r="C1442">
        <v>-11</v>
      </c>
    </row>
    <row r="1443" spans="1:3" ht="12.75">
      <c r="A1443" t="s">
        <v>448</v>
      </c>
      <c r="B1443" s="105">
        <v>2087</v>
      </c>
      <c r="C1443">
        <v>-8</v>
      </c>
    </row>
    <row r="1444" spans="1:3" ht="12.75">
      <c r="A1444" t="s">
        <v>448</v>
      </c>
      <c r="B1444" s="105">
        <v>1988.9109999999998</v>
      </c>
      <c r="C1444">
        <v>-8</v>
      </c>
    </row>
    <row r="1445" spans="1:3" ht="12.75">
      <c r="A1445" t="s">
        <v>1814</v>
      </c>
      <c r="B1445" s="105">
        <v>2281.091</v>
      </c>
      <c r="C1445">
        <v>-10</v>
      </c>
    </row>
    <row r="1446" spans="1:3" ht="12.75">
      <c r="A1446" t="s">
        <v>1815</v>
      </c>
      <c r="B1446" s="105">
        <v>2379.1800000000003</v>
      </c>
      <c r="C1446">
        <v>-11</v>
      </c>
    </row>
    <row r="1447" spans="1:3" ht="12.75">
      <c r="A1447" t="s">
        <v>1816</v>
      </c>
      <c r="B1447" s="105">
        <v>2281.091</v>
      </c>
      <c r="C1447">
        <v>-10</v>
      </c>
    </row>
    <row r="1448" spans="1:3" ht="12.75">
      <c r="A1448" t="s">
        <v>1817</v>
      </c>
      <c r="B1448" s="105">
        <v>2087</v>
      </c>
      <c r="C1448">
        <v>-8</v>
      </c>
    </row>
    <row r="1449" spans="1:3" ht="12.75">
      <c r="A1449" t="s">
        <v>1818</v>
      </c>
      <c r="B1449" s="105">
        <v>2281.091</v>
      </c>
      <c r="C1449">
        <v>-10</v>
      </c>
    </row>
    <row r="1450" spans="1:3" ht="12.75">
      <c r="A1450" t="s">
        <v>1819</v>
      </c>
      <c r="B1450" s="105">
        <v>2281.091</v>
      </c>
      <c r="C1450">
        <v>-10</v>
      </c>
    </row>
    <row r="1451" spans="1:3" ht="12.75">
      <c r="A1451" t="s">
        <v>1820</v>
      </c>
      <c r="B1451" s="105">
        <v>2087</v>
      </c>
      <c r="C1451">
        <v>-8</v>
      </c>
    </row>
    <row r="1452" spans="1:3" ht="12.75">
      <c r="A1452" t="s">
        <v>1821</v>
      </c>
      <c r="B1452" s="105">
        <v>2087</v>
      </c>
      <c r="C1452">
        <v>-8</v>
      </c>
    </row>
    <row r="1453" spans="1:3" ht="12.75">
      <c r="A1453" t="s">
        <v>1822</v>
      </c>
      <c r="B1453" s="105">
        <v>2790.319</v>
      </c>
      <c r="C1453">
        <v>-11</v>
      </c>
    </row>
    <row r="1454" spans="1:3" ht="12.75">
      <c r="A1454" t="s">
        <v>1823</v>
      </c>
      <c r="B1454" s="105">
        <v>2281.091</v>
      </c>
      <c r="C1454">
        <v>-9</v>
      </c>
    </row>
    <row r="1455" spans="1:3" ht="12.75">
      <c r="A1455" t="s">
        <v>1824</v>
      </c>
      <c r="B1455" s="105">
        <v>2185.089</v>
      </c>
      <c r="C1455">
        <v>-8</v>
      </c>
    </row>
    <row r="1456" spans="1:3" ht="12.75">
      <c r="A1456" t="s">
        <v>449</v>
      </c>
      <c r="B1456" s="105">
        <v>1988.9109999999998</v>
      </c>
      <c r="C1456">
        <v>-8</v>
      </c>
    </row>
    <row r="1457" spans="1:3" ht="12.75">
      <c r="A1457" t="s">
        <v>1825</v>
      </c>
      <c r="B1457" s="105">
        <v>1988.9109999999998</v>
      </c>
      <c r="C1457">
        <v>-8</v>
      </c>
    </row>
    <row r="1458" spans="1:3" ht="12.75">
      <c r="A1458" t="s">
        <v>1826</v>
      </c>
      <c r="B1458" s="105">
        <v>2379.1800000000003</v>
      </c>
      <c r="C1458">
        <v>-11</v>
      </c>
    </row>
    <row r="1459" spans="1:3" ht="12.75">
      <c r="A1459" t="s">
        <v>1827</v>
      </c>
      <c r="B1459" s="105">
        <v>2185.089</v>
      </c>
      <c r="C1459">
        <v>-9</v>
      </c>
    </row>
    <row r="1460" spans="1:3" ht="12.75">
      <c r="A1460" t="s">
        <v>450</v>
      </c>
      <c r="B1460" s="105">
        <v>2087</v>
      </c>
      <c r="C1460">
        <v>-9</v>
      </c>
    </row>
    <row r="1461" spans="1:3" ht="12.75">
      <c r="A1461" t="s">
        <v>451</v>
      </c>
      <c r="B1461" s="105">
        <v>2548.2270000000003</v>
      </c>
      <c r="C1461">
        <v>-11</v>
      </c>
    </row>
    <row r="1462" spans="1:3" ht="12.75">
      <c r="A1462" t="s">
        <v>1828</v>
      </c>
      <c r="B1462" s="105">
        <v>2281.091</v>
      </c>
      <c r="C1462">
        <v>-9</v>
      </c>
    </row>
    <row r="1463" spans="1:3" ht="12.75">
      <c r="A1463" t="s">
        <v>1829</v>
      </c>
      <c r="B1463" s="105">
        <v>2548.2270000000003</v>
      </c>
      <c r="C1463">
        <v>-11</v>
      </c>
    </row>
    <row r="1464" spans="1:3" ht="12.75">
      <c r="A1464" t="s">
        <v>452</v>
      </c>
      <c r="B1464" s="105">
        <v>2185.089</v>
      </c>
      <c r="C1464">
        <v>-9</v>
      </c>
    </row>
    <row r="1465" spans="1:3" ht="12.75">
      <c r="A1465" t="s">
        <v>1830</v>
      </c>
      <c r="B1465" s="105">
        <v>2961.453</v>
      </c>
      <c r="C1465">
        <v>-11</v>
      </c>
    </row>
    <row r="1466" spans="1:3" ht="12.75">
      <c r="A1466" t="s">
        <v>453</v>
      </c>
      <c r="B1466" s="105">
        <v>2379.1800000000003</v>
      </c>
      <c r="C1466">
        <v>-11</v>
      </c>
    </row>
    <row r="1467" spans="1:3" ht="12.75">
      <c r="A1467" t="s">
        <v>1831</v>
      </c>
      <c r="B1467" s="105">
        <v>1892.909</v>
      </c>
      <c r="C1467">
        <v>-7</v>
      </c>
    </row>
    <row r="1468" spans="1:3" ht="12.75">
      <c r="A1468" t="s">
        <v>1832</v>
      </c>
      <c r="B1468" s="105">
        <v>2087</v>
      </c>
      <c r="C1468">
        <v>-9</v>
      </c>
    </row>
    <row r="1469" spans="1:3" ht="12.75">
      <c r="A1469" t="s">
        <v>1833</v>
      </c>
      <c r="B1469" s="105">
        <v>2185.089</v>
      </c>
      <c r="C1469">
        <v>-9</v>
      </c>
    </row>
    <row r="1470" spans="1:3" ht="12.75">
      <c r="A1470" t="s">
        <v>1834</v>
      </c>
      <c r="B1470" s="105">
        <v>2281.091</v>
      </c>
      <c r="C1470">
        <v>-9</v>
      </c>
    </row>
    <row r="1471" spans="1:3" ht="12.75">
      <c r="A1471" t="s">
        <v>1835</v>
      </c>
      <c r="B1471" s="105">
        <v>2087</v>
      </c>
      <c r="C1471">
        <v>-9</v>
      </c>
    </row>
    <row r="1472" spans="1:3" ht="12.75">
      <c r="A1472" t="s">
        <v>1836</v>
      </c>
      <c r="B1472" s="105">
        <v>2281.091</v>
      </c>
      <c r="C1472">
        <v>-9</v>
      </c>
    </row>
    <row r="1473" spans="1:3" ht="12.75">
      <c r="A1473" t="s">
        <v>454</v>
      </c>
      <c r="B1473" s="105">
        <v>2379.1800000000003</v>
      </c>
      <c r="C1473">
        <v>-10</v>
      </c>
    </row>
    <row r="1474" spans="1:3" ht="12.75">
      <c r="A1474" t="s">
        <v>1837</v>
      </c>
      <c r="B1474" s="105">
        <v>2185.089</v>
      </c>
      <c r="C1474">
        <v>-9</v>
      </c>
    </row>
    <row r="1475" spans="1:3" ht="12.75">
      <c r="A1475" t="s">
        <v>455</v>
      </c>
      <c r="B1475" s="105">
        <v>2281.091</v>
      </c>
      <c r="C1475">
        <v>-10</v>
      </c>
    </row>
    <row r="1476" spans="1:3" ht="12.75">
      <c r="A1476" t="s">
        <v>1838</v>
      </c>
      <c r="B1476" s="105">
        <v>2087</v>
      </c>
      <c r="C1476">
        <v>-8</v>
      </c>
    </row>
    <row r="1477" spans="1:3" ht="12.75">
      <c r="A1477" t="s">
        <v>1839</v>
      </c>
      <c r="B1477" s="105">
        <v>2185.089</v>
      </c>
      <c r="C1477">
        <v>-9</v>
      </c>
    </row>
    <row r="1478" spans="1:3" ht="12.75">
      <c r="A1478" t="s">
        <v>1840</v>
      </c>
      <c r="B1478" s="105">
        <v>2185.089</v>
      </c>
      <c r="C1478">
        <v>-9</v>
      </c>
    </row>
    <row r="1479" spans="1:3" ht="12.75">
      <c r="A1479" t="s">
        <v>1841</v>
      </c>
      <c r="B1479" s="105">
        <v>2548.2270000000003</v>
      </c>
      <c r="C1479">
        <v>-10</v>
      </c>
    </row>
    <row r="1480" spans="1:3" ht="12.75">
      <c r="A1480" t="s">
        <v>1842</v>
      </c>
      <c r="B1480" s="105">
        <v>2087</v>
      </c>
      <c r="C1480">
        <v>-8</v>
      </c>
    </row>
    <row r="1481" spans="1:3" ht="12.75">
      <c r="A1481" t="s">
        <v>1843</v>
      </c>
      <c r="B1481" s="105">
        <v>2379.1800000000003</v>
      </c>
      <c r="C1481">
        <v>-10</v>
      </c>
    </row>
    <row r="1482" spans="1:3" ht="12.75">
      <c r="A1482" t="s">
        <v>1844</v>
      </c>
      <c r="B1482" s="105">
        <v>1988.9109999999998</v>
      </c>
      <c r="C1482">
        <v>-8</v>
      </c>
    </row>
    <row r="1483" spans="1:3" ht="12.75">
      <c r="A1483" t="s">
        <v>1844</v>
      </c>
      <c r="B1483" s="105">
        <v>1892.909</v>
      </c>
      <c r="C1483">
        <v>-7</v>
      </c>
    </row>
    <row r="1484" spans="1:3" ht="12.75">
      <c r="A1484" t="s">
        <v>1845</v>
      </c>
      <c r="B1484" s="105">
        <v>1988.9109999999998</v>
      </c>
      <c r="C1484">
        <v>-8</v>
      </c>
    </row>
    <row r="1485" spans="1:3" ht="12.75">
      <c r="A1485" t="s">
        <v>1846</v>
      </c>
      <c r="B1485" s="105">
        <v>2379.1800000000003</v>
      </c>
      <c r="C1485">
        <v>-10</v>
      </c>
    </row>
    <row r="1486" spans="1:3" ht="12.75">
      <c r="A1486" t="s">
        <v>1847</v>
      </c>
      <c r="B1486" s="105">
        <v>2087</v>
      </c>
      <c r="C1486">
        <v>-8</v>
      </c>
    </row>
    <row r="1487" spans="1:3" ht="12.75">
      <c r="A1487" t="s">
        <v>1848</v>
      </c>
      <c r="B1487" s="105">
        <v>1988.9109999999998</v>
      </c>
      <c r="C1487">
        <v>-8</v>
      </c>
    </row>
    <row r="1488" spans="1:3" ht="12.75">
      <c r="A1488" t="s">
        <v>1849</v>
      </c>
      <c r="B1488" s="105">
        <v>1988.9109999999998</v>
      </c>
      <c r="C1488">
        <v>-8</v>
      </c>
    </row>
    <row r="1489" spans="1:3" ht="12.75">
      <c r="A1489" t="s">
        <v>1850</v>
      </c>
      <c r="B1489" s="105">
        <v>2185.089</v>
      </c>
      <c r="C1489">
        <v>-9</v>
      </c>
    </row>
    <row r="1490" spans="1:3" ht="12.75">
      <c r="A1490" t="s">
        <v>1851</v>
      </c>
      <c r="B1490" s="105">
        <v>2087</v>
      </c>
      <c r="C1490">
        <v>-8</v>
      </c>
    </row>
    <row r="1491" spans="1:3" ht="12.75">
      <c r="A1491" t="s">
        <v>456</v>
      </c>
      <c r="B1491" s="105">
        <v>2790.319</v>
      </c>
      <c r="C1491">
        <v>-11</v>
      </c>
    </row>
    <row r="1492" spans="1:3" ht="12.75">
      <c r="A1492" t="s">
        <v>1852</v>
      </c>
      <c r="B1492" s="105">
        <v>2087</v>
      </c>
      <c r="C1492">
        <v>-8</v>
      </c>
    </row>
    <row r="1493" spans="1:3" ht="12.75">
      <c r="A1493" t="s">
        <v>1853</v>
      </c>
      <c r="B1493" s="105">
        <v>2379.1800000000003</v>
      </c>
      <c r="C1493">
        <v>-10</v>
      </c>
    </row>
    <row r="1494" spans="1:3" ht="12.75">
      <c r="A1494" t="s">
        <v>1854</v>
      </c>
      <c r="B1494" s="105">
        <v>2548.2270000000003</v>
      </c>
      <c r="C1494">
        <v>-10</v>
      </c>
    </row>
    <row r="1495" spans="1:3" ht="12.75">
      <c r="A1495" t="s">
        <v>1855</v>
      </c>
      <c r="B1495" s="105">
        <v>2087</v>
      </c>
      <c r="C1495">
        <v>-8</v>
      </c>
    </row>
    <row r="1496" spans="1:3" ht="12.75">
      <c r="A1496" t="s">
        <v>1856</v>
      </c>
      <c r="B1496" s="105">
        <v>2087</v>
      </c>
      <c r="C1496">
        <v>-8</v>
      </c>
    </row>
    <row r="1497" spans="1:3" ht="12.75">
      <c r="A1497" t="s">
        <v>1857</v>
      </c>
      <c r="B1497" s="105">
        <v>1988.9109999999998</v>
      </c>
      <c r="C1497">
        <v>-8</v>
      </c>
    </row>
    <row r="1498" spans="1:3" ht="12.75">
      <c r="A1498" t="s">
        <v>1858</v>
      </c>
      <c r="B1498" s="105">
        <v>2087</v>
      </c>
      <c r="C1498">
        <v>-9</v>
      </c>
    </row>
    <row r="1499" spans="1:3" ht="12.75">
      <c r="A1499" t="s">
        <v>1859</v>
      </c>
      <c r="B1499" s="105">
        <v>2379.1800000000003</v>
      </c>
      <c r="C1499">
        <v>-10</v>
      </c>
    </row>
    <row r="1500" spans="1:3" ht="12.75">
      <c r="A1500" t="s">
        <v>1860</v>
      </c>
      <c r="B1500" s="105">
        <v>2379.1800000000003</v>
      </c>
      <c r="C1500">
        <v>-10</v>
      </c>
    </row>
    <row r="1501" spans="1:3" ht="12.75">
      <c r="A1501" t="s">
        <v>1861</v>
      </c>
      <c r="B1501" s="105">
        <v>2087</v>
      </c>
      <c r="C1501">
        <v>-8</v>
      </c>
    </row>
    <row r="1502" spans="1:3" ht="12.75">
      <c r="A1502" t="s">
        <v>1862</v>
      </c>
      <c r="B1502" s="105">
        <v>2087</v>
      </c>
      <c r="C1502">
        <v>-8</v>
      </c>
    </row>
    <row r="1503" spans="1:3" ht="12.75">
      <c r="A1503" t="s">
        <v>1863</v>
      </c>
      <c r="B1503" s="105">
        <v>2087</v>
      </c>
      <c r="C1503">
        <v>-8</v>
      </c>
    </row>
    <row r="1504" spans="1:3" ht="12.75">
      <c r="A1504" t="s">
        <v>1864</v>
      </c>
      <c r="B1504" s="105">
        <v>2185.089</v>
      </c>
      <c r="C1504">
        <v>-8</v>
      </c>
    </row>
    <row r="1505" spans="1:3" ht="12.75">
      <c r="A1505" t="s">
        <v>1865</v>
      </c>
      <c r="B1505" s="105">
        <v>2379.1800000000003</v>
      </c>
      <c r="C1505">
        <v>-10</v>
      </c>
    </row>
    <row r="1506" spans="1:3" ht="12.75">
      <c r="A1506" t="s">
        <v>1866</v>
      </c>
      <c r="B1506" s="105">
        <v>2087</v>
      </c>
      <c r="C1506">
        <v>-8</v>
      </c>
    </row>
    <row r="1507" spans="1:3" ht="12.75">
      <c r="A1507" t="s">
        <v>1867</v>
      </c>
      <c r="B1507" s="105">
        <v>2185.089</v>
      </c>
      <c r="C1507">
        <v>-9</v>
      </c>
    </row>
    <row r="1508" spans="1:3" ht="12.75">
      <c r="A1508" t="s">
        <v>1868</v>
      </c>
      <c r="B1508" s="105">
        <v>2281.091</v>
      </c>
      <c r="C1508">
        <v>-10</v>
      </c>
    </row>
    <row r="1509" spans="1:3" ht="12.75">
      <c r="A1509" t="s">
        <v>1869</v>
      </c>
      <c r="B1509" s="105">
        <v>2087</v>
      </c>
      <c r="C1509">
        <v>-8</v>
      </c>
    </row>
    <row r="1510" spans="1:3" ht="12.75">
      <c r="A1510" t="s">
        <v>1870</v>
      </c>
      <c r="B1510" s="105">
        <v>2185.089</v>
      </c>
      <c r="C1510">
        <v>-8</v>
      </c>
    </row>
    <row r="1511" spans="1:3" ht="12.75">
      <c r="A1511" t="s">
        <v>457</v>
      </c>
      <c r="B1511" s="105">
        <v>1988.9109999999998</v>
      </c>
      <c r="C1511">
        <v>-8</v>
      </c>
    </row>
    <row r="1512" spans="1:3" ht="12.75">
      <c r="A1512" t="s">
        <v>1871</v>
      </c>
      <c r="B1512" s="105">
        <v>2185.089</v>
      </c>
      <c r="C1512">
        <v>-9</v>
      </c>
    </row>
    <row r="1513" spans="1:3" ht="12.75">
      <c r="A1513" t="s">
        <v>1872</v>
      </c>
      <c r="B1513" s="105">
        <v>2087</v>
      </c>
      <c r="C1513">
        <v>-9</v>
      </c>
    </row>
    <row r="1514" spans="1:3" ht="12.75">
      <c r="A1514" t="s">
        <v>1873</v>
      </c>
      <c r="B1514" s="105">
        <v>2185.089</v>
      </c>
      <c r="C1514">
        <v>-9</v>
      </c>
    </row>
    <row r="1515" spans="1:3" ht="12.75">
      <c r="A1515" t="s">
        <v>1874</v>
      </c>
      <c r="B1515" s="105">
        <v>2087</v>
      </c>
      <c r="C1515">
        <v>-8</v>
      </c>
    </row>
    <row r="1516" spans="1:3" ht="12.75">
      <c r="A1516" t="s">
        <v>1875</v>
      </c>
      <c r="B1516" s="105">
        <v>2087</v>
      </c>
      <c r="C1516">
        <v>-8</v>
      </c>
    </row>
    <row r="1517" spans="1:3" ht="12.75">
      <c r="A1517" t="s">
        <v>1876</v>
      </c>
      <c r="B1517" s="105">
        <v>1892.909</v>
      </c>
      <c r="C1517">
        <v>-8</v>
      </c>
    </row>
    <row r="1518" spans="1:3" ht="12.75">
      <c r="A1518" t="s">
        <v>458</v>
      </c>
      <c r="B1518" s="105">
        <v>2087</v>
      </c>
      <c r="C1518">
        <v>-9</v>
      </c>
    </row>
    <row r="1519" spans="1:3" ht="12.75">
      <c r="A1519" t="s">
        <v>1877</v>
      </c>
      <c r="B1519" s="105">
        <v>2185.089</v>
      </c>
      <c r="C1519">
        <v>-9</v>
      </c>
    </row>
    <row r="1520" spans="1:3" ht="12.75">
      <c r="A1520" t="s">
        <v>1878</v>
      </c>
      <c r="B1520" s="105">
        <v>2185.089</v>
      </c>
      <c r="C1520">
        <v>-8</v>
      </c>
    </row>
    <row r="1521" spans="1:3" ht="12.75">
      <c r="A1521" t="s">
        <v>1879</v>
      </c>
      <c r="B1521" s="105">
        <v>1988.9109999999998</v>
      </c>
      <c r="C1521">
        <v>-8</v>
      </c>
    </row>
    <row r="1522" spans="1:3" ht="12.75">
      <c r="A1522" t="s">
        <v>1880</v>
      </c>
      <c r="B1522" s="105">
        <v>2185.089</v>
      </c>
      <c r="C1522">
        <v>-9</v>
      </c>
    </row>
    <row r="1523" spans="1:3" ht="12.75">
      <c r="A1523" t="s">
        <v>459</v>
      </c>
      <c r="B1523" s="105">
        <v>2185.089</v>
      </c>
      <c r="C1523">
        <v>-9</v>
      </c>
    </row>
    <row r="1524" spans="1:3" ht="12.75">
      <c r="A1524" t="s">
        <v>1881</v>
      </c>
      <c r="B1524" s="105">
        <v>2185.089</v>
      </c>
      <c r="C1524">
        <v>-9</v>
      </c>
    </row>
    <row r="1525" spans="1:3" ht="12.75">
      <c r="A1525" t="s">
        <v>1882</v>
      </c>
      <c r="B1525" s="105">
        <v>1988.9109999999998</v>
      </c>
      <c r="C1525">
        <v>-8</v>
      </c>
    </row>
    <row r="1526" spans="1:3" ht="12.75">
      <c r="A1526" t="s">
        <v>1883</v>
      </c>
      <c r="B1526" s="105">
        <v>2087</v>
      </c>
      <c r="C1526">
        <v>-8</v>
      </c>
    </row>
    <row r="1527" spans="1:3" ht="12.75">
      <c r="A1527" t="s">
        <v>460</v>
      </c>
      <c r="B1527" s="105">
        <v>2087</v>
      </c>
      <c r="C1527">
        <v>-8</v>
      </c>
    </row>
    <row r="1528" spans="1:3" ht="12.75">
      <c r="A1528" t="s">
        <v>461</v>
      </c>
      <c r="B1528" s="105">
        <v>2548.2270000000003</v>
      </c>
      <c r="C1528">
        <v>-10</v>
      </c>
    </row>
    <row r="1529" spans="1:3" ht="12.75">
      <c r="A1529" t="s">
        <v>1884</v>
      </c>
      <c r="B1529" s="105">
        <v>2379.1800000000003</v>
      </c>
      <c r="C1529">
        <v>-10</v>
      </c>
    </row>
    <row r="1530" spans="1:3" ht="12.75">
      <c r="A1530" t="s">
        <v>1885</v>
      </c>
      <c r="B1530" s="105">
        <v>2087</v>
      </c>
      <c r="C1530">
        <v>-8</v>
      </c>
    </row>
    <row r="1531" spans="1:3" ht="12.75">
      <c r="A1531" t="s">
        <v>1886</v>
      </c>
      <c r="B1531" s="105">
        <v>2087</v>
      </c>
      <c r="C1531">
        <v>-8</v>
      </c>
    </row>
    <row r="1532" spans="1:3" ht="12.75">
      <c r="A1532" t="s">
        <v>1886</v>
      </c>
      <c r="B1532" s="105">
        <v>2087</v>
      </c>
      <c r="C1532">
        <v>-8</v>
      </c>
    </row>
    <row r="1533" spans="1:3" ht="12.75">
      <c r="A1533" t="s">
        <v>1886</v>
      </c>
      <c r="B1533" s="105">
        <v>2087</v>
      </c>
      <c r="C1533">
        <v>-9</v>
      </c>
    </row>
    <row r="1534" spans="1:3" ht="12.75">
      <c r="A1534" t="s">
        <v>462</v>
      </c>
      <c r="B1534" s="105">
        <v>2281.091</v>
      </c>
      <c r="C1534">
        <v>-9</v>
      </c>
    </row>
    <row r="1535" spans="1:3" ht="12.75">
      <c r="A1535" t="s">
        <v>1887</v>
      </c>
      <c r="B1535" s="105">
        <v>2087</v>
      </c>
      <c r="C1535">
        <v>-8</v>
      </c>
    </row>
    <row r="1536" spans="1:3" ht="12.75">
      <c r="A1536" t="s">
        <v>1888</v>
      </c>
      <c r="B1536" s="105">
        <v>2087</v>
      </c>
      <c r="C1536">
        <v>-8</v>
      </c>
    </row>
    <row r="1537" spans="1:3" ht="12.75">
      <c r="A1537" t="s">
        <v>1889</v>
      </c>
      <c r="B1537" s="105">
        <v>1988.9109999999998</v>
      </c>
      <c r="C1537">
        <v>-8</v>
      </c>
    </row>
    <row r="1538" spans="1:3" ht="12.75">
      <c r="A1538" t="s">
        <v>1890</v>
      </c>
      <c r="B1538" s="105">
        <v>2185.089</v>
      </c>
      <c r="C1538">
        <v>-9</v>
      </c>
    </row>
    <row r="1539" spans="1:3" ht="12.75">
      <c r="A1539" t="s">
        <v>1891</v>
      </c>
      <c r="B1539" s="105">
        <v>2087</v>
      </c>
      <c r="C1539">
        <v>-8</v>
      </c>
    </row>
    <row r="1540" spans="1:3" ht="12.75">
      <c r="A1540" t="s">
        <v>1892</v>
      </c>
      <c r="B1540" s="105">
        <v>2185.089</v>
      </c>
      <c r="C1540">
        <v>-9</v>
      </c>
    </row>
    <row r="1541" spans="1:3" ht="12.75">
      <c r="A1541" t="s">
        <v>1893</v>
      </c>
      <c r="B1541" s="105">
        <v>2790.319</v>
      </c>
      <c r="C1541">
        <v>-11</v>
      </c>
    </row>
    <row r="1542" spans="1:3" ht="12.75">
      <c r="A1542" t="s">
        <v>1894</v>
      </c>
      <c r="B1542" s="105">
        <v>2087</v>
      </c>
      <c r="C1542">
        <v>-8</v>
      </c>
    </row>
    <row r="1543" spans="1:3" ht="12.75">
      <c r="A1543" t="s">
        <v>1895</v>
      </c>
      <c r="B1543" s="105">
        <v>1988.9109999999998</v>
      </c>
      <c r="C1543">
        <v>-8</v>
      </c>
    </row>
    <row r="1544" spans="1:3" ht="12.75">
      <c r="A1544" t="s">
        <v>1896</v>
      </c>
      <c r="B1544" s="105">
        <v>1988.9109999999998</v>
      </c>
      <c r="C1544">
        <v>-8</v>
      </c>
    </row>
    <row r="1545" spans="1:3" ht="12.75">
      <c r="A1545" t="s">
        <v>1897</v>
      </c>
      <c r="B1545" s="105">
        <v>2379.1800000000003</v>
      </c>
      <c r="C1545">
        <v>-10</v>
      </c>
    </row>
    <row r="1546" spans="1:3" ht="12.75">
      <c r="A1546" t="s">
        <v>1898</v>
      </c>
      <c r="B1546" s="105">
        <v>2548.2270000000003</v>
      </c>
      <c r="C1546">
        <v>-11</v>
      </c>
    </row>
    <row r="1547" spans="1:3" ht="12.75">
      <c r="A1547" t="s">
        <v>1899</v>
      </c>
      <c r="B1547" s="105">
        <v>2087</v>
      </c>
      <c r="C1547">
        <v>-8</v>
      </c>
    </row>
    <row r="1548" spans="1:3" ht="12.75">
      <c r="A1548" t="s">
        <v>1900</v>
      </c>
      <c r="B1548" s="105">
        <v>1988.9109999999998</v>
      </c>
      <c r="C1548">
        <v>-8</v>
      </c>
    </row>
    <row r="1549" spans="1:3" ht="12.75">
      <c r="A1549" t="s">
        <v>463</v>
      </c>
      <c r="B1549" s="105">
        <v>1988.9109999999998</v>
      </c>
      <c r="C1549">
        <v>-8</v>
      </c>
    </row>
    <row r="1550" spans="1:3" ht="12.75">
      <c r="A1550" t="s">
        <v>1901</v>
      </c>
      <c r="B1550" s="105">
        <v>2185.089</v>
      </c>
      <c r="C1550">
        <v>-9</v>
      </c>
    </row>
    <row r="1551" spans="1:3" ht="12.75">
      <c r="A1551" t="s">
        <v>464</v>
      </c>
      <c r="B1551" s="105">
        <v>2185.089</v>
      </c>
      <c r="C1551">
        <v>-9</v>
      </c>
    </row>
    <row r="1552" spans="1:3" ht="12.75">
      <c r="A1552" t="s">
        <v>465</v>
      </c>
      <c r="B1552" s="105">
        <v>2087</v>
      </c>
      <c r="C1552">
        <v>-8</v>
      </c>
    </row>
    <row r="1553" spans="1:3" ht="12.75">
      <c r="A1553" t="s">
        <v>1902</v>
      </c>
      <c r="B1553" s="105">
        <v>2185.089</v>
      </c>
      <c r="C1553">
        <v>-9</v>
      </c>
    </row>
    <row r="1554" spans="1:3" ht="12.75">
      <c r="A1554" t="s">
        <v>1903</v>
      </c>
      <c r="B1554" s="105">
        <v>2087</v>
      </c>
      <c r="C1554">
        <v>-8</v>
      </c>
    </row>
    <row r="1555" spans="1:3" ht="12.75">
      <c r="A1555" t="s">
        <v>466</v>
      </c>
      <c r="B1555" s="105">
        <v>1988.9109999999998</v>
      </c>
      <c r="C1555">
        <v>-8</v>
      </c>
    </row>
    <row r="1556" spans="1:3" ht="12.75">
      <c r="A1556" t="s">
        <v>1904</v>
      </c>
      <c r="B1556" s="105">
        <v>1988.9109999999998</v>
      </c>
      <c r="C1556">
        <v>-8</v>
      </c>
    </row>
    <row r="1557" spans="1:3" ht="12.75">
      <c r="A1557" t="s">
        <v>1905</v>
      </c>
      <c r="B1557" s="105">
        <v>1988.9109999999998</v>
      </c>
      <c r="C1557">
        <v>-8</v>
      </c>
    </row>
    <row r="1558" spans="1:3" ht="12.75">
      <c r="A1558" t="s">
        <v>1906</v>
      </c>
      <c r="B1558" s="105">
        <v>1988.9109999999998</v>
      </c>
      <c r="C1558">
        <v>-9</v>
      </c>
    </row>
    <row r="1559" spans="1:3" ht="12.75">
      <c r="A1559" t="s">
        <v>467</v>
      </c>
      <c r="B1559" s="105">
        <v>2185.089</v>
      </c>
      <c r="C1559">
        <v>-9</v>
      </c>
    </row>
    <row r="1560" spans="1:3" ht="12.75">
      <c r="A1560" t="s">
        <v>1907</v>
      </c>
      <c r="B1560" s="105">
        <v>2281.091</v>
      </c>
      <c r="C1560">
        <v>-10</v>
      </c>
    </row>
    <row r="1561" spans="1:3" ht="12.75">
      <c r="A1561" t="s">
        <v>468</v>
      </c>
      <c r="B1561" s="105">
        <v>1988.9109999999998</v>
      </c>
      <c r="C1561">
        <v>-8</v>
      </c>
    </row>
    <row r="1562" spans="1:3" ht="12.75">
      <c r="A1562" t="s">
        <v>1908</v>
      </c>
      <c r="B1562" s="105">
        <v>2087</v>
      </c>
      <c r="C1562">
        <v>-8</v>
      </c>
    </row>
    <row r="1563" spans="1:3" ht="12.75">
      <c r="A1563" t="s">
        <v>1909</v>
      </c>
      <c r="B1563" s="105">
        <v>2379.1800000000003</v>
      </c>
      <c r="C1563">
        <v>-10</v>
      </c>
    </row>
    <row r="1564" spans="1:3" ht="12.75">
      <c r="A1564" t="s">
        <v>1910</v>
      </c>
      <c r="B1564" s="105">
        <v>2379.1800000000003</v>
      </c>
      <c r="C1564">
        <v>-10</v>
      </c>
    </row>
    <row r="1565" spans="1:3" ht="12.75">
      <c r="A1565" t="s">
        <v>1911</v>
      </c>
      <c r="B1565" s="105">
        <v>1988.9109999999998</v>
      </c>
      <c r="C1565">
        <v>-8</v>
      </c>
    </row>
    <row r="1566" spans="1:3" ht="12.75">
      <c r="A1566" t="s">
        <v>469</v>
      </c>
      <c r="B1566" s="105">
        <v>2379.1800000000003</v>
      </c>
      <c r="C1566">
        <v>-10</v>
      </c>
    </row>
    <row r="1567" spans="1:3" ht="12.75">
      <c r="A1567" t="s">
        <v>1912</v>
      </c>
      <c r="B1567" s="105">
        <v>2087</v>
      </c>
      <c r="C1567">
        <v>-9</v>
      </c>
    </row>
    <row r="1568" spans="1:3" ht="12.75">
      <c r="A1568" t="s">
        <v>1913</v>
      </c>
      <c r="B1568" s="105">
        <v>2185.089</v>
      </c>
      <c r="C1568">
        <v>-8</v>
      </c>
    </row>
    <row r="1569" spans="1:3" ht="12.75">
      <c r="A1569" t="s">
        <v>1914</v>
      </c>
      <c r="B1569" s="105">
        <v>2087</v>
      </c>
      <c r="C1569">
        <v>-8</v>
      </c>
    </row>
    <row r="1570" spans="1:3" ht="12.75">
      <c r="A1570" t="s">
        <v>470</v>
      </c>
      <c r="B1570" s="105">
        <v>2281.091</v>
      </c>
      <c r="C1570">
        <v>-10</v>
      </c>
    </row>
    <row r="1571" spans="1:3" ht="12.75">
      <c r="A1571" t="s">
        <v>471</v>
      </c>
      <c r="B1571" s="105">
        <v>1988.9109999999998</v>
      </c>
      <c r="C1571">
        <v>-8</v>
      </c>
    </row>
    <row r="1572" spans="1:3" ht="12.75">
      <c r="A1572" t="s">
        <v>1915</v>
      </c>
      <c r="B1572" s="105">
        <v>2185.089</v>
      </c>
      <c r="C1572">
        <v>-9</v>
      </c>
    </row>
    <row r="1573" spans="1:3" ht="12.75">
      <c r="A1573" t="s">
        <v>1916</v>
      </c>
      <c r="B1573" s="105">
        <v>2087</v>
      </c>
      <c r="C1573">
        <v>-8</v>
      </c>
    </row>
    <row r="1574" spans="1:3" ht="12.75">
      <c r="A1574" t="s">
        <v>1917</v>
      </c>
      <c r="B1574" s="105">
        <v>2961.453</v>
      </c>
      <c r="C1574">
        <v>-11</v>
      </c>
    </row>
    <row r="1575" spans="1:3" ht="12.75">
      <c r="A1575" t="s">
        <v>1918</v>
      </c>
      <c r="B1575" s="105">
        <v>2087</v>
      </c>
      <c r="C1575">
        <v>-8</v>
      </c>
    </row>
    <row r="1576" spans="1:3" ht="12.75">
      <c r="A1576" t="s">
        <v>1919</v>
      </c>
      <c r="B1576" s="105">
        <v>2281.091</v>
      </c>
      <c r="C1576">
        <v>-10</v>
      </c>
    </row>
    <row r="1577" spans="1:3" ht="12.75">
      <c r="A1577" t="s">
        <v>1920</v>
      </c>
      <c r="B1577" s="105">
        <v>1988.9109999999998</v>
      </c>
      <c r="C1577">
        <v>-8</v>
      </c>
    </row>
    <row r="1578" spans="1:3" ht="12.75">
      <c r="A1578" t="s">
        <v>472</v>
      </c>
      <c r="B1578" s="105">
        <v>1892.909</v>
      </c>
      <c r="C1578">
        <v>-7</v>
      </c>
    </row>
    <row r="1579" spans="1:3" ht="12.75">
      <c r="A1579" t="s">
        <v>1921</v>
      </c>
      <c r="B1579" s="105">
        <v>2281.091</v>
      </c>
      <c r="C1579">
        <v>-10</v>
      </c>
    </row>
    <row r="1580" spans="1:3" ht="12.75">
      <c r="A1580" t="s">
        <v>1922</v>
      </c>
      <c r="B1580" s="105">
        <v>2087</v>
      </c>
      <c r="C1580">
        <v>-9</v>
      </c>
    </row>
    <row r="1581" spans="1:3" ht="12.75">
      <c r="A1581" t="s">
        <v>1923</v>
      </c>
      <c r="B1581" s="105">
        <v>2087</v>
      </c>
      <c r="C1581">
        <v>-8</v>
      </c>
    </row>
    <row r="1582" spans="1:3" ht="12.75">
      <c r="A1582" t="s">
        <v>1924</v>
      </c>
      <c r="B1582" s="105">
        <v>2185.089</v>
      </c>
      <c r="C1582">
        <v>-8</v>
      </c>
    </row>
    <row r="1583" spans="1:3" ht="12.75">
      <c r="A1583" t="s">
        <v>1925</v>
      </c>
      <c r="B1583" s="105">
        <v>2185.089</v>
      </c>
      <c r="C1583">
        <v>-9</v>
      </c>
    </row>
    <row r="1584" spans="1:3" ht="12.75">
      <c r="A1584" t="s">
        <v>1926</v>
      </c>
      <c r="B1584" s="105">
        <v>2185.089</v>
      </c>
      <c r="C1584">
        <v>-9</v>
      </c>
    </row>
    <row r="1585" spans="1:3" ht="12.75">
      <c r="A1585" t="s">
        <v>1927</v>
      </c>
      <c r="B1585" s="105">
        <v>2548.2270000000003</v>
      </c>
      <c r="C1585">
        <v>-10</v>
      </c>
    </row>
    <row r="1586" spans="1:3" ht="12.75">
      <c r="A1586" t="s">
        <v>473</v>
      </c>
      <c r="B1586" s="105">
        <v>2281.091</v>
      </c>
      <c r="C1586">
        <v>-10</v>
      </c>
    </row>
    <row r="1587" spans="1:3" ht="12.75">
      <c r="A1587" t="s">
        <v>1928</v>
      </c>
      <c r="B1587" s="105">
        <v>2185.089</v>
      </c>
      <c r="C1587">
        <v>-9</v>
      </c>
    </row>
    <row r="1588" spans="1:3" ht="12.75">
      <c r="A1588" t="s">
        <v>1929</v>
      </c>
      <c r="B1588" s="105">
        <v>1988.9109999999998</v>
      </c>
      <c r="C1588">
        <v>-8</v>
      </c>
    </row>
    <row r="1589" spans="1:3" ht="12.75">
      <c r="A1589" t="s">
        <v>474</v>
      </c>
      <c r="B1589" s="105">
        <v>2087</v>
      </c>
      <c r="C1589">
        <v>-8</v>
      </c>
    </row>
    <row r="1590" spans="1:3" ht="12.75">
      <c r="A1590" t="s">
        <v>474</v>
      </c>
      <c r="B1590" s="105">
        <v>1988.9109999999998</v>
      </c>
      <c r="C1590">
        <v>-8</v>
      </c>
    </row>
    <row r="1591" spans="1:3" ht="12.75">
      <c r="A1591" t="s">
        <v>1930</v>
      </c>
      <c r="B1591" s="105">
        <v>1988.9109999999998</v>
      </c>
      <c r="C1591">
        <v>-8</v>
      </c>
    </row>
    <row r="1592" spans="1:3" ht="12.75">
      <c r="A1592" t="s">
        <v>1931</v>
      </c>
      <c r="B1592" s="105">
        <v>1988.9109999999998</v>
      </c>
      <c r="C1592">
        <v>-8</v>
      </c>
    </row>
    <row r="1593" spans="1:3" ht="12.75">
      <c r="A1593" t="s">
        <v>1932</v>
      </c>
      <c r="B1593" s="105">
        <v>1988.9109999999998</v>
      </c>
      <c r="C1593">
        <v>-8</v>
      </c>
    </row>
    <row r="1594" spans="1:3" ht="12.75">
      <c r="A1594" t="s">
        <v>1933</v>
      </c>
      <c r="B1594" s="105">
        <v>2281.091</v>
      </c>
      <c r="C1594">
        <v>-9</v>
      </c>
    </row>
    <row r="1595" spans="1:3" ht="12.75">
      <c r="A1595" t="s">
        <v>1934</v>
      </c>
      <c r="B1595" s="105">
        <v>2281.091</v>
      </c>
      <c r="C1595">
        <v>-10</v>
      </c>
    </row>
    <row r="1596" spans="1:3" ht="12.75">
      <c r="A1596" t="s">
        <v>1935</v>
      </c>
      <c r="B1596" s="105">
        <v>2185.089</v>
      </c>
      <c r="C1596">
        <v>-9</v>
      </c>
    </row>
    <row r="1597" spans="1:3" ht="12.75">
      <c r="A1597" t="s">
        <v>1936</v>
      </c>
      <c r="B1597" s="105">
        <v>2548.2270000000003</v>
      </c>
      <c r="C1597">
        <v>-11</v>
      </c>
    </row>
    <row r="1598" spans="1:3" ht="12.75">
      <c r="A1598" t="s">
        <v>475</v>
      </c>
      <c r="B1598" s="105">
        <v>2087</v>
      </c>
      <c r="C1598">
        <v>-9</v>
      </c>
    </row>
    <row r="1599" spans="1:3" ht="12.75">
      <c r="A1599" t="s">
        <v>1937</v>
      </c>
      <c r="B1599" s="105">
        <v>2087</v>
      </c>
      <c r="C1599">
        <v>-8</v>
      </c>
    </row>
    <row r="1600" spans="1:3" ht="12.75">
      <c r="A1600" t="s">
        <v>1938</v>
      </c>
      <c r="B1600" s="105">
        <v>2087</v>
      </c>
      <c r="C1600">
        <v>-9</v>
      </c>
    </row>
    <row r="1601" spans="1:3" ht="12.75">
      <c r="A1601" t="s">
        <v>1939</v>
      </c>
      <c r="B1601" s="105">
        <v>2087</v>
      </c>
      <c r="C1601">
        <v>-8</v>
      </c>
    </row>
    <row r="1602" spans="1:3" ht="12.75">
      <c r="A1602" t="s">
        <v>1940</v>
      </c>
      <c r="B1602" s="105">
        <v>2185.089</v>
      </c>
      <c r="C1602">
        <v>-9</v>
      </c>
    </row>
    <row r="1603" spans="1:3" ht="12.75">
      <c r="A1603" t="s">
        <v>1941</v>
      </c>
      <c r="B1603" s="105">
        <v>2087</v>
      </c>
      <c r="C1603">
        <v>-9</v>
      </c>
    </row>
    <row r="1604" spans="1:3" ht="12.75">
      <c r="A1604" t="s">
        <v>1942</v>
      </c>
      <c r="B1604" s="105">
        <v>2087</v>
      </c>
      <c r="C1604">
        <v>-8</v>
      </c>
    </row>
    <row r="1605" spans="1:3" ht="12.75">
      <c r="A1605" t="s">
        <v>1943</v>
      </c>
      <c r="B1605" s="105">
        <v>2185.089</v>
      </c>
      <c r="C1605">
        <v>-9</v>
      </c>
    </row>
    <row r="1606" spans="1:3" ht="12.75">
      <c r="A1606" t="s">
        <v>476</v>
      </c>
      <c r="B1606" s="105">
        <v>2379.1800000000003</v>
      </c>
      <c r="C1606">
        <v>-10</v>
      </c>
    </row>
    <row r="1607" spans="1:3" ht="12.75">
      <c r="A1607" t="s">
        <v>1944</v>
      </c>
      <c r="B1607" s="105">
        <v>2185.089</v>
      </c>
      <c r="C1607">
        <v>-9</v>
      </c>
    </row>
    <row r="1608" spans="1:3" ht="12.75">
      <c r="A1608" t="s">
        <v>1945</v>
      </c>
      <c r="B1608" s="105">
        <v>2548.2270000000003</v>
      </c>
      <c r="C1608">
        <v>-11</v>
      </c>
    </row>
    <row r="1609" spans="1:3" ht="12.75">
      <c r="A1609" t="s">
        <v>1946</v>
      </c>
      <c r="B1609" s="105">
        <v>2379.1800000000003</v>
      </c>
      <c r="C1609">
        <v>-10</v>
      </c>
    </row>
    <row r="1610" spans="1:3" ht="12.75">
      <c r="A1610" t="s">
        <v>1947</v>
      </c>
      <c r="B1610" s="105">
        <v>2281.091</v>
      </c>
      <c r="C1610">
        <v>-9</v>
      </c>
    </row>
    <row r="1611" spans="1:3" ht="12.75">
      <c r="A1611" t="s">
        <v>477</v>
      </c>
      <c r="B1611" s="105">
        <v>2185.089</v>
      </c>
      <c r="C1611">
        <v>-8</v>
      </c>
    </row>
    <row r="1612" spans="1:3" ht="12.75">
      <c r="A1612" t="s">
        <v>1948</v>
      </c>
      <c r="B1612" s="105">
        <v>2087</v>
      </c>
      <c r="C1612">
        <v>-9</v>
      </c>
    </row>
    <row r="1613" spans="1:3" ht="12.75">
      <c r="A1613" t="s">
        <v>1949</v>
      </c>
      <c r="B1613" s="105">
        <v>2185.089</v>
      </c>
      <c r="C1613">
        <v>-9</v>
      </c>
    </row>
    <row r="1614" spans="1:3" ht="12.75">
      <c r="A1614" t="s">
        <v>1950</v>
      </c>
      <c r="B1614" s="105">
        <v>2548.2270000000003</v>
      </c>
      <c r="C1614">
        <v>-11</v>
      </c>
    </row>
    <row r="1615" spans="1:3" ht="12.75">
      <c r="A1615" t="s">
        <v>1951</v>
      </c>
      <c r="B1615" s="105">
        <v>2185.089</v>
      </c>
      <c r="C1615">
        <v>-9</v>
      </c>
    </row>
    <row r="1616" spans="1:3" ht="12.75">
      <c r="A1616" t="s">
        <v>478</v>
      </c>
      <c r="B1616" s="105">
        <v>2087</v>
      </c>
      <c r="C1616">
        <v>-8</v>
      </c>
    </row>
    <row r="1617" spans="1:3" ht="12.75">
      <c r="A1617" t="s">
        <v>1952</v>
      </c>
      <c r="B1617" s="105">
        <v>2185.089</v>
      </c>
      <c r="C1617">
        <v>-8</v>
      </c>
    </row>
    <row r="1618" spans="1:3" ht="12.75">
      <c r="A1618" t="s">
        <v>1953</v>
      </c>
      <c r="B1618" s="105">
        <v>2185.089</v>
      </c>
      <c r="C1618">
        <v>-9</v>
      </c>
    </row>
    <row r="1619" spans="1:3" ht="12.75">
      <c r="A1619" t="s">
        <v>1954</v>
      </c>
      <c r="B1619" s="105">
        <v>2379.1800000000003</v>
      </c>
      <c r="C1619">
        <v>-10</v>
      </c>
    </row>
    <row r="1620" spans="1:3" ht="12.75">
      <c r="A1620" t="s">
        <v>479</v>
      </c>
      <c r="B1620" s="105">
        <v>2087</v>
      </c>
      <c r="C1620">
        <v>-8</v>
      </c>
    </row>
    <row r="1621" spans="1:3" ht="12.75">
      <c r="A1621" t="s">
        <v>1955</v>
      </c>
      <c r="B1621" s="105">
        <v>2087</v>
      </c>
      <c r="C1621">
        <v>-8</v>
      </c>
    </row>
    <row r="1622" spans="1:3" ht="12.75">
      <c r="A1622" t="s">
        <v>1950</v>
      </c>
      <c r="B1622" s="105">
        <v>2281.091</v>
      </c>
      <c r="C1622">
        <v>-9</v>
      </c>
    </row>
    <row r="1623" spans="1:3" ht="12.75">
      <c r="A1623" t="s">
        <v>1956</v>
      </c>
      <c r="B1623" s="105">
        <v>2281.091</v>
      </c>
      <c r="C1623">
        <v>-10</v>
      </c>
    </row>
    <row r="1624" spans="1:3" ht="12.75">
      <c r="A1624" t="s">
        <v>1957</v>
      </c>
      <c r="B1624" s="105">
        <v>2185.089</v>
      </c>
      <c r="C1624">
        <v>-9</v>
      </c>
    </row>
    <row r="1625" spans="1:3" ht="12.75">
      <c r="A1625" t="s">
        <v>1958</v>
      </c>
      <c r="B1625" s="105">
        <v>2087</v>
      </c>
      <c r="C1625">
        <v>-9</v>
      </c>
    </row>
    <row r="1626" spans="1:3" ht="12.75">
      <c r="A1626" t="s">
        <v>1959</v>
      </c>
      <c r="B1626" s="105">
        <v>2185.089</v>
      </c>
      <c r="C1626">
        <v>-9</v>
      </c>
    </row>
    <row r="1627" spans="1:3" ht="12.75">
      <c r="A1627" t="s">
        <v>1960</v>
      </c>
      <c r="B1627" s="105">
        <v>2087</v>
      </c>
      <c r="C1627">
        <v>-8</v>
      </c>
    </row>
    <row r="1628" spans="1:3" ht="12.75">
      <c r="A1628" t="s">
        <v>1961</v>
      </c>
      <c r="B1628" s="105">
        <v>2281.091</v>
      </c>
      <c r="C1628">
        <v>-9</v>
      </c>
    </row>
    <row r="1629" spans="1:3" ht="12.75">
      <c r="A1629" t="s">
        <v>1962</v>
      </c>
      <c r="B1629" s="105">
        <v>2087</v>
      </c>
      <c r="C1629">
        <v>-8</v>
      </c>
    </row>
    <row r="1630" spans="1:3" ht="12.75">
      <c r="A1630" t="s">
        <v>480</v>
      </c>
      <c r="B1630" s="105">
        <v>2281.091</v>
      </c>
      <c r="C1630">
        <v>-9</v>
      </c>
    </row>
    <row r="1631" spans="1:3" ht="12.75">
      <c r="A1631" t="s">
        <v>1963</v>
      </c>
      <c r="B1631" s="105">
        <v>2548.2270000000003</v>
      </c>
      <c r="C1631">
        <v>-11</v>
      </c>
    </row>
    <row r="1632" spans="1:3" ht="12.75">
      <c r="A1632" t="s">
        <v>1964</v>
      </c>
      <c r="B1632" s="105">
        <v>2087</v>
      </c>
      <c r="C1632">
        <v>-8</v>
      </c>
    </row>
    <row r="1633" spans="1:3" ht="12.75">
      <c r="A1633" t="s">
        <v>1965</v>
      </c>
      <c r="B1633" s="105">
        <v>2087</v>
      </c>
      <c r="C1633">
        <v>-8</v>
      </c>
    </row>
    <row r="1634" spans="1:3" ht="12.75">
      <c r="A1634" t="s">
        <v>1966</v>
      </c>
      <c r="B1634" s="105">
        <v>2379.1800000000003</v>
      </c>
      <c r="C1634">
        <v>-10</v>
      </c>
    </row>
    <row r="1635" spans="1:3" ht="12.75">
      <c r="A1635" t="s">
        <v>1967</v>
      </c>
      <c r="B1635" s="105">
        <v>2087</v>
      </c>
      <c r="C1635">
        <v>-8</v>
      </c>
    </row>
    <row r="1636" spans="1:3" ht="12.75">
      <c r="A1636" t="s">
        <v>1968</v>
      </c>
      <c r="B1636" s="105">
        <v>1988.9109999999998</v>
      </c>
      <c r="C1636">
        <v>-8</v>
      </c>
    </row>
    <row r="1637" spans="1:3" ht="12.75">
      <c r="A1637" t="s">
        <v>481</v>
      </c>
      <c r="B1637" s="105">
        <v>1988.9109999999998</v>
      </c>
      <c r="C1637">
        <v>-8</v>
      </c>
    </row>
    <row r="1638" spans="1:3" ht="12.75">
      <c r="A1638" t="s">
        <v>1969</v>
      </c>
      <c r="B1638" s="105">
        <v>1988.9109999999998</v>
      </c>
      <c r="C1638">
        <v>-8</v>
      </c>
    </row>
    <row r="1639" spans="1:3" ht="12.75">
      <c r="A1639" t="s">
        <v>1970</v>
      </c>
      <c r="B1639" s="105">
        <v>2087</v>
      </c>
      <c r="C1639">
        <v>-8</v>
      </c>
    </row>
    <row r="1640" spans="1:3" ht="12.75">
      <c r="A1640" t="s">
        <v>1971</v>
      </c>
      <c r="B1640" s="105">
        <v>2087</v>
      </c>
      <c r="C1640">
        <v>-8</v>
      </c>
    </row>
    <row r="1641" spans="1:3" ht="12.75">
      <c r="A1641" t="s">
        <v>1972</v>
      </c>
      <c r="B1641" s="105">
        <v>2281.091</v>
      </c>
      <c r="C1641">
        <v>-10</v>
      </c>
    </row>
    <row r="1642" spans="1:3" ht="12.75">
      <c r="A1642" t="s">
        <v>1973</v>
      </c>
      <c r="B1642" s="105">
        <v>2790.319</v>
      </c>
      <c r="C1642">
        <v>-11</v>
      </c>
    </row>
    <row r="1643" spans="1:3" ht="12.75">
      <c r="A1643" t="s">
        <v>1974</v>
      </c>
      <c r="B1643" s="105">
        <v>2281.091</v>
      </c>
      <c r="C1643">
        <v>-10</v>
      </c>
    </row>
    <row r="1644" spans="1:3" ht="12.75">
      <c r="A1644" t="s">
        <v>1975</v>
      </c>
      <c r="B1644" s="105">
        <v>2087</v>
      </c>
      <c r="C1644">
        <v>-9</v>
      </c>
    </row>
    <row r="1645" spans="1:3" ht="12.75">
      <c r="A1645" t="s">
        <v>482</v>
      </c>
      <c r="B1645" s="105">
        <v>2185.089</v>
      </c>
      <c r="C1645">
        <v>-8</v>
      </c>
    </row>
    <row r="1646" spans="1:3" ht="12.75">
      <c r="A1646" t="s">
        <v>1976</v>
      </c>
      <c r="B1646" s="105">
        <v>2185.089</v>
      </c>
      <c r="C1646">
        <v>-8</v>
      </c>
    </row>
    <row r="1647" spans="1:3" ht="12.75">
      <c r="A1647" t="s">
        <v>1977</v>
      </c>
      <c r="B1647" s="105">
        <v>2379.1800000000003</v>
      </c>
      <c r="C1647">
        <v>-10</v>
      </c>
    </row>
    <row r="1648" spans="1:3" ht="12.75">
      <c r="A1648" t="s">
        <v>1978</v>
      </c>
      <c r="B1648" s="105">
        <v>2185.089</v>
      </c>
      <c r="C1648">
        <v>-9</v>
      </c>
    </row>
    <row r="1649" spans="1:3" ht="12.75">
      <c r="A1649" t="s">
        <v>1979</v>
      </c>
      <c r="B1649" s="105">
        <v>2281.091</v>
      </c>
      <c r="C1649">
        <v>-9</v>
      </c>
    </row>
    <row r="1650" spans="1:3" ht="12.75">
      <c r="A1650" t="s">
        <v>1980</v>
      </c>
      <c r="B1650" s="105">
        <v>2281.091</v>
      </c>
      <c r="C1650">
        <v>-9</v>
      </c>
    </row>
    <row r="1651" spans="1:3" ht="12.75">
      <c r="A1651" t="s">
        <v>483</v>
      </c>
      <c r="B1651" s="105">
        <v>1988.9109999999998</v>
      </c>
      <c r="C1651">
        <v>-8</v>
      </c>
    </row>
    <row r="1652" spans="1:3" ht="12.75">
      <c r="A1652" t="s">
        <v>1981</v>
      </c>
      <c r="B1652" s="105">
        <v>2281.091</v>
      </c>
      <c r="C1652">
        <v>-10</v>
      </c>
    </row>
    <row r="1653" spans="1:3" ht="12.75">
      <c r="A1653" t="s">
        <v>1982</v>
      </c>
      <c r="B1653" s="105">
        <v>2087</v>
      </c>
      <c r="C1653">
        <v>-8</v>
      </c>
    </row>
    <row r="1654" spans="1:3" ht="12.75">
      <c r="A1654" t="s">
        <v>1983</v>
      </c>
      <c r="B1654" s="105">
        <v>2087</v>
      </c>
      <c r="C1654">
        <v>-8</v>
      </c>
    </row>
    <row r="1655" spans="1:3" ht="12.75">
      <c r="A1655" t="s">
        <v>484</v>
      </c>
      <c r="B1655" s="105">
        <v>1988.9109999999998</v>
      </c>
      <c r="C1655">
        <v>-8</v>
      </c>
    </row>
    <row r="1656" spans="1:3" ht="12.75">
      <c r="A1656" t="s">
        <v>1984</v>
      </c>
      <c r="B1656" s="105">
        <v>2185.089</v>
      </c>
      <c r="C1656">
        <v>-9</v>
      </c>
    </row>
    <row r="1657" spans="1:3" ht="12.75">
      <c r="A1657" t="s">
        <v>1984</v>
      </c>
      <c r="B1657" s="105">
        <v>2087</v>
      </c>
      <c r="C1657">
        <v>-8</v>
      </c>
    </row>
    <row r="1658" spans="1:3" ht="12.75">
      <c r="A1658" t="s">
        <v>1985</v>
      </c>
      <c r="B1658" s="105">
        <v>2790.319</v>
      </c>
      <c r="C1658">
        <v>-11</v>
      </c>
    </row>
    <row r="1659" spans="1:3" ht="12.75">
      <c r="A1659" t="s">
        <v>1986</v>
      </c>
      <c r="B1659" s="105">
        <v>2185.089</v>
      </c>
      <c r="C1659">
        <v>-9</v>
      </c>
    </row>
    <row r="1660" spans="1:3" ht="12.75">
      <c r="A1660" t="s">
        <v>1987</v>
      </c>
      <c r="B1660" s="105">
        <v>2281.091</v>
      </c>
      <c r="C1660">
        <v>-9</v>
      </c>
    </row>
    <row r="1661" spans="1:3" ht="12.75">
      <c r="A1661" t="s">
        <v>1988</v>
      </c>
      <c r="B1661" s="105">
        <v>2087</v>
      </c>
      <c r="C1661">
        <v>-9</v>
      </c>
    </row>
    <row r="1662" spans="1:3" ht="12.75">
      <c r="A1662" t="s">
        <v>1988</v>
      </c>
      <c r="B1662" s="105">
        <v>1988.9109999999998</v>
      </c>
      <c r="C1662">
        <v>-8</v>
      </c>
    </row>
    <row r="1663" spans="1:3" ht="12.75">
      <c r="A1663" t="s">
        <v>1989</v>
      </c>
      <c r="B1663" s="105">
        <v>1988.9109999999998</v>
      </c>
      <c r="C1663">
        <v>-8</v>
      </c>
    </row>
    <row r="1664" spans="1:3" ht="12.75">
      <c r="A1664" t="s">
        <v>1990</v>
      </c>
      <c r="B1664" s="105">
        <v>2087</v>
      </c>
      <c r="C1664">
        <v>-8</v>
      </c>
    </row>
    <row r="1665" spans="1:3" ht="12.75">
      <c r="A1665" t="s">
        <v>1991</v>
      </c>
      <c r="B1665" s="105">
        <v>2790.319</v>
      </c>
      <c r="C1665">
        <v>-10</v>
      </c>
    </row>
    <row r="1666" spans="1:3" ht="12.75">
      <c r="A1666" t="s">
        <v>1992</v>
      </c>
      <c r="B1666" s="105">
        <v>2087</v>
      </c>
      <c r="C1666">
        <v>-9</v>
      </c>
    </row>
    <row r="1667" spans="1:3" ht="12.75">
      <c r="A1667" t="s">
        <v>1993</v>
      </c>
      <c r="B1667" s="105">
        <v>1988.9109999999998</v>
      </c>
      <c r="C1667">
        <v>-8</v>
      </c>
    </row>
    <row r="1668" spans="1:3" ht="12.75">
      <c r="A1668" t="s">
        <v>485</v>
      </c>
      <c r="B1668" s="105">
        <v>2379.1800000000003</v>
      </c>
      <c r="C1668">
        <v>-10</v>
      </c>
    </row>
    <row r="1669" spans="1:3" ht="12.75">
      <c r="A1669" t="s">
        <v>1994</v>
      </c>
      <c r="B1669" s="105">
        <v>2379.1800000000003</v>
      </c>
      <c r="C1669">
        <v>-10</v>
      </c>
    </row>
    <row r="1670" spans="1:3" ht="12.75">
      <c r="A1670" t="s">
        <v>1995</v>
      </c>
      <c r="B1670" s="105">
        <v>2379.1800000000003</v>
      </c>
      <c r="C1670">
        <v>-10</v>
      </c>
    </row>
    <row r="1671" spans="1:3" ht="12.75">
      <c r="A1671" t="s">
        <v>1996</v>
      </c>
      <c r="B1671" s="105">
        <v>2087</v>
      </c>
      <c r="C1671">
        <v>-8</v>
      </c>
    </row>
    <row r="1672" spans="1:3" ht="12.75">
      <c r="A1672" t="s">
        <v>1997</v>
      </c>
      <c r="B1672" s="105">
        <v>2548.2270000000003</v>
      </c>
      <c r="C1672">
        <v>-11</v>
      </c>
    </row>
    <row r="1673" spans="1:3" ht="12.75">
      <c r="A1673" t="s">
        <v>1998</v>
      </c>
      <c r="B1673" s="105">
        <v>2548.2270000000003</v>
      </c>
      <c r="C1673">
        <v>-11</v>
      </c>
    </row>
    <row r="1674" spans="1:3" ht="12.75">
      <c r="A1674" t="s">
        <v>1999</v>
      </c>
      <c r="B1674" s="105">
        <v>2281.091</v>
      </c>
      <c r="C1674">
        <v>-9</v>
      </c>
    </row>
    <row r="1675" spans="1:3" ht="12.75">
      <c r="A1675" t="s">
        <v>2000</v>
      </c>
      <c r="B1675" s="105">
        <v>2281.091</v>
      </c>
      <c r="C1675">
        <v>-9</v>
      </c>
    </row>
    <row r="1676" spans="1:3" ht="12.75">
      <c r="A1676" t="s">
        <v>486</v>
      </c>
      <c r="B1676" s="105">
        <v>2281.091</v>
      </c>
      <c r="C1676">
        <v>-9</v>
      </c>
    </row>
    <row r="1677" spans="1:3" ht="12.75">
      <c r="A1677" t="s">
        <v>487</v>
      </c>
      <c r="B1677" s="105">
        <v>2281.091</v>
      </c>
      <c r="C1677">
        <v>-10</v>
      </c>
    </row>
    <row r="1678" spans="1:3" ht="12.75">
      <c r="A1678" t="s">
        <v>2001</v>
      </c>
      <c r="B1678" s="105">
        <v>2281.091</v>
      </c>
      <c r="C1678">
        <v>-9</v>
      </c>
    </row>
    <row r="1679" spans="1:3" ht="12.75">
      <c r="A1679" t="s">
        <v>2002</v>
      </c>
      <c r="B1679" s="105">
        <v>2548.2270000000003</v>
      </c>
      <c r="C1679">
        <v>-11</v>
      </c>
    </row>
    <row r="1680" spans="1:3" ht="12.75">
      <c r="A1680" t="s">
        <v>488</v>
      </c>
      <c r="B1680" s="105">
        <v>2548.2270000000003</v>
      </c>
      <c r="C1680">
        <v>-10</v>
      </c>
    </row>
    <row r="1681" spans="1:3" ht="12.75">
      <c r="A1681" t="s">
        <v>2003</v>
      </c>
      <c r="B1681" s="105">
        <v>2281.091</v>
      </c>
      <c r="C1681">
        <v>-10</v>
      </c>
    </row>
    <row r="1682" spans="1:3" ht="12.75">
      <c r="A1682" t="s">
        <v>489</v>
      </c>
      <c r="B1682" s="105">
        <v>1988.9109999999998</v>
      </c>
      <c r="C1682">
        <v>-8</v>
      </c>
    </row>
    <row r="1683" spans="1:3" ht="12.75">
      <c r="A1683" t="s">
        <v>2004</v>
      </c>
      <c r="B1683" s="105">
        <v>2087</v>
      </c>
      <c r="C1683">
        <v>-8</v>
      </c>
    </row>
    <row r="1684" spans="1:3" ht="12.75">
      <c r="A1684" t="s">
        <v>2005</v>
      </c>
      <c r="B1684" s="105">
        <v>2087</v>
      </c>
      <c r="C1684">
        <v>-8</v>
      </c>
    </row>
    <row r="1685" spans="1:3" ht="12.75">
      <c r="A1685" t="s">
        <v>2005</v>
      </c>
      <c r="B1685" s="105">
        <v>2087</v>
      </c>
      <c r="C1685">
        <v>-8</v>
      </c>
    </row>
    <row r="1686" spans="1:3" ht="12.75">
      <c r="A1686" t="s">
        <v>2006</v>
      </c>
      <c r="B1686" s="105">
        <v>2087</v>
      </c>
      <c r="C1686">
        <v>-8</v>
      </c>
    </row>
    <row r="1687" spans="1:3" ht="12.75">
      <c r="A1687" t="s">
        <v>2007</v>
      </c>
      <c r="B1687" s="105">
        <v>2087</v>
      </c>
      <c r="C1687">
        <v>-8</v>
      </c>
    </row>
    <row r="1688" spans="1:3" ht="12.75">
      <c r="A1688" t="s">
        <v>2008</v>
      </c>
      <c r="B1688" s="105">
        <v>2087</v>
      </c>
      <c r="C1688">
        <v>-8</v>
      </c>
    </row>
    <row r="1689" spans="1:3" ht="12.75">
      <c r="A1689" t="s">
        <v>2009</v>
      </c>
      <c r="B1689" s="105">
        <v>2087</v>
      </c>
      <c r="C1689">
        <v>-8</v>
      </c>
    </row>
    <row r="1690" spans="1:3" ht="12.75">
      <c r="A1690" t="s">
        <v>2010</v>
      </c>
      <c r="B1690" s="105">
        <v>2087</v>
      </c>
      <c r="C1690">
        <v>-8</v>
      </c>
    </row>
    <row r="1691" spans="1:3" ht="12.75">
      <c r="A1691" t="s">
        <v>2011</v>
      </c>
      <c r="B1691" s="105">
        <v>2087</v>
      </c>
      <c r="C1691">
        <v>-8</v>
      </c>
    </row>
    <row r="1692" spans="1:3" ht="12.75">
      <c r="A1692" t="s">
        <v>2012</v>
      </c>
      <c r="B1692" s="105">
        <v>2087</v>
      </c>
      <c r="C1692">
        <v>-8</v>
      </c>
    </row>
    <row r="1693" spans="1:3" ht="12.75">
      <c r="A1693" t="s">
        <v>2013</v>
      </c>
      <c r="B1693" s="105">
        <v>2185.089</v>
      </c>
      <c r="C1693">
        <v>-9</v>
      </c>
    </row>
    <row r="1694" spans="1:3" ht="12.75">
      <c r="A1694" t="s">
        <v>2014</v>
      </c>
      <c r="B1694" s="105">
        <v>2185.089</v>
      </c>
      <c r="C1694">
        <v>-8</v>
      </c>
    </row>
    <row r="1695" spans="1:3" ht="12.75">
      <c r="A1695" t="s">
        <v>2015</v>
      </c>
      <c r="B1695" s="105">
        <v>2087</v>
      </c>
      <c r="C1695">
        <v>-8</v>
      </c>
    </row>
    <row r="1696" spans="1:3" ht="12.75">
      <c r="A1696" t="s">
        <v>2016</v>
      </c>
      <c r="B1696" s="105">
        <v>2087</v>
      </c>
      <c r="C1696">
        <v>-8</v>
      </c>
    </row>
    <row r="1697" spans="1:3" ht="12.75">
      <c r="A1697" t="s">
        <v>2017</v>
      </c>
      <c r="B1697" s="105">
        <v>2087</v>
      </c>
      <c r="C1697">
        <v>-8</v>
      </c>
    </row>
    <row r="1698" spans="1:3" ht="12.75">
      <c r="A1698" t="s">
        <v>2018</v>
      </c>
      <c r="B1698" s="105">
        <v>2087</v>
      </c>
      <c r="C1698">
        <v>-8</v>
      </c>
    </row>
    <row r="1699" spans="1:3" ht="12.75">
      <c r="A1699" t="s">
        <v>2019</v>
      </c>
      <c r="B1699" s="105">
        <v>2087</v>
      </c>
      <c r="C1699">
        <v>-8</v>
      </c>
    </row>
    <row r="1700" spans="1:3" ht="12.75">
      <c r="A1700" t="s">
        <v>2020</v>
      </c>
      <c r="B1700" s="105">
        <v>2185.089</v>
      </c>
      <c r="C1700">
        <v>-9</v>
      </c>
    </row>
    <row r="1701" spans="1:3" ht="12.75">
      <c r="A1701" t="s">
        <v>490</v>
      </c>
      <c r="B1701" s="105">
        <v>2185.089</v>
      </c>
      <c r="C1701">
        <v>-9</v>
      </c>
    </row>
    <row r="1702" spans="1:3" ht="12.75">
      <c r="A1702" t="s">
        <v>2021</v>
      </c>
      <c r="B1702" s="105">
        <v>2087</v>
      </c>
      <c r="C1702">
        <v>-8</v>
      </c>
    </row>
    <row r="1703" spans="1:3" ht="12.75">
      <c r="A1703" t="s">
        <v>2022</v>
      </c>
      <c r="B1703" s="105">
        <v>2087</v>
      </c>
      <c r="C1703">
        <v>-8</v>
      </c>
    </row>
    <row r="1704" spans="1:3" ht="12.75">
      <c r="A1704" t="s">
        <v>2023</v>
      </c>
      <c r="B1704" s="105">
        <v>2087</v>
      </c>
      <c r="C1704">
        <v>-8</v>
      </c>
    </row>
    <row r="1705" spans="1:3" ht="12.75">
      <c r="A1705" t="s">
        <v>2024</v>
      </c>
      <c r="B1705" s="105">
        <v>2087</v>
      </c>
      <c r="C1705">
        <v>-8</v>
      </c>
    </row>
    <row r="1706" spans="1:3" ht="12.75">
      <c r="A1706" t="s">
        <v>2025</v>
      </c>
      <c r="B1706" s="105">
        <v>2185.089</v>
      </c>
      <c r="C1706">
        <v>-8</v>
      </c>
    </row>
    <row r="1707" spans="1:3" ht="12.75">
      <c r="A1707" t="s">
        <v>2026</v>
      </c>
      <c r="B1707" s="105">
        <v>2281.091</v>
      </c>
      <c r="C1707">
        <v>-9</v>
      </c>
    </row>
    <row r="1708" spans="1:3" ht="12.75">
      <c r="A1708" t="s">
        <v>2027</v>
      </c>
      <c r="B1708" s="105">
        <v>2087</v>
      </c>
      <c r="C1708">
        <v>-8</v>
      </c>
    </row>
    <row r="1709" spans="1:3" ht="12.75">
      <c r="A1709" t="s">
        <v>2028</v>
      </c>
      <c r="B1709" s="105">
        <v>2379.1800000000003</v>
      </c>
      <c r="C1709">
        <v>-10</v>
      </c>
    </row>
    <row r="1710" spans="1:3" ht="12.75">
      <c r="A1710" t="s">
        <v>2029</v>
      </c>
      <c r="B1710" s="105">
        <v>2379.1800000000003</v>
      </c>
      <c r="C1710">
        <v>-10</v>
      </c>
    </row>
    <row r="1711" spans="1:3" ht="12.75">
      <c r="A1711" t="s">
        <v>491</v>
      </c>
      <c r="B1711" s="105">
        <v>2281.091</v>
      </c>
      <c r="C1711">
        <v>-9</v>
      </c>
    </row>
    <row r="1712" spans="1:3" ht="12.75">
      <c r="A1712" t="s">
        <v>491</v>
      </c>
      <c r="B1712" s="105">
        <v>2790.319</v>
      </c>
      <c r="C1712">
        <v>-11</v>
      </c>
    </row>
    <row r="1713" spans="1:3" ht="12.75">
      <c r="A1713" t="s">
        <v>2030</v>
      </c>
      <c r="B1713" s="105">
        <v>2087</v>
      </c>
      <c r="C1713">
        <v>-8</v>
      </c>
    </row>
    <row r="1714" spans="1:3" ht="12.75">
      <c r="A1714" t="s">
        <v>2031</v>
      </c>
      <c r="B1714" s="105">
        <v>2087</v>
      </c>
      <c r="C1714">
        <v>-8</v>
      </c>
    </row>
    <row r="1715" spans="1:3" ht="12.75">
      <c r="A1715" t="s">
        <v>492</v>
      </c>
      <c r="B1715" s="105">
        <v>2281.091</v>
      </c>
      <c r="C1715">
        <v>-10</v>
      </c>
    </row>
    <row r="1716" spans="1:3" ht="12.75">
      <c r="A1716" t="s">
        <v>2032</v>
      </c>
      <c r="B1716" s="105">
        <v>2281.091</v>
      </c>
      <c r="C1716">
        <v>-9</v>
      </c>
    </row>
    <row r="1717" spans="1:3" ht="12.75">
      <c r="A1717" t="s">
        <v>2033</v>
      </c>
      <c r="B1717" s="105">
        <v>2281.091</v>
      </c>
      <c r="C1717">
        <v>-9</v>
      </c>
    </row>
    <row r="1718" spans="1:3" ht="12.75">
      <c r="A1718" t="s">
        <v>2034</v>
      </c>
      <c r="B1718" s="105">
        <v>2281.091</v>
      </c>
      <c r="C1718">
        <v>-10</v>
      </c>
    </row>
    <row r="1719" spans="1:3" ht="12.75">
      <c r="A1719" t="s">
        <v>493</v>
      </c>
      <c r="B1719" s="105">
        <v>1988.9109999999998</v>
      </c>
      <c r="C1719">
        <v>-8</v>
      </c>
    </row>
    <row r="1720" spans="1:3" ht="12.75">
      <c r="A1720" t="s">
        <v>2035</v>
      </c>
      <c r="B1720" s="105">
        <v>2185.089</v>
      </c>
      <c r="C1720">
        <v>-8</v>
      </c>
    </row>
    <row r="1721" spans="1:3" ht="12.75">
      <c r="A1721" t="s">
        <v>2036</v>
      </c>
      <c r="B1721" s="105">
        <v>2087</v>
      </c>
      <c r="C1721">
        <v>-9</v>
      </c>
    </row>
    <row r="1722" spans="1:3" ht="12.75">
      <c r="A1722" t="s">
        <v>494</v>
      </c>
      <c r="B1722" s="105">
        <v>1988.9109999999998</v>
      </c>
      <c r="C1722">
        <v>-8</v>
      </c>
    </row>
    <row r="1723" spans="1:3" ht="12.75">
      <c r="A1723" t="s">
        <v>2037</v>
      </c>
      <c r="B1723" s="105">
        <v>2087</v>
      </c>
      <c r="C1723">
        <v>-8</v>
      </c>
    </row>
    <row r="1724" spans="1:3" ht="12.75">
      <c r="A1724" t="s">
        <v>2038</v>
      </c>
      <c r="B1724" s="105">
        <v>1988.9109999999998</v>
      </c>
      <c r="C1724">
        <v>-8</v>
      </c>
    </row>
    <row r="1725" spans="1:3" ht="12.75">
      <c r="A1725" t="s">
        <v>495</v>
      </c>
      <c r="B1725" s="105">
        <v>2087</v>
      </c>
      <c r="C1725">
        <v>-8</v>
      </c>
    </row>
    <row r="1726" spans="1:3" ht="12.75">
      <c r="A1726" t="s">
        <v>495</v>
      </c>
      <c r="B1726" s="105">
        <v>2087</v>
      </c>
      <c r="C1726">
        <v>-8</v>
      </c>
    </row>
    <row r="1727" spans="1:3" ht="12.75">
      <c r="A1727" t="s">
        <v>2039</v>
      </c>
      <c r="B1727" s="105">
        <v>1988.9109999999998</v>
      </c>
      <c r="C1727">
        <v>-8</v>
      </c>
    </row>
    <row r="1728" spans="1:3" ht="12.75">
      <c r="A1728" t="s">
        <v>2040</v>
      </c>
      <c r="B1728" s="105">
        <v>1988.9109999999998</v>
      </c>
      <c r="C1728">
        <v>-8</v>
      </c>
    </row>
    <row r="1729" spans="1:3" ht="12.75">
      <c r="A1729" t="s">
        <v>2041</v>
      </c>
      <c r="B1729" s="105">
        <v>1892.909</v>
      </c>
      <c r="C1729">
        <v>-8</v>
      </c>
    </row>
    <row r="1730" spans="1:3" ht="12.75">
      <c r="A1730" t="s">
        <v>2042</v>
      </c>
      <c r="B1730" s="105">
        <v>1892.909</v>
      </c>
      <c r="C1730">
        <v>-7</v>
      </c>
    </row>
    <row r="1731" spans="1:3" ht="12.75">
      <c r="A1731" t="s">
        <v>496</v>
      </c>
      <c r="B1731" s="105">
        <v>1892.909</v>
      </c>
      <c r="C1731">
        <v>-7</v>
      </c>
    </row>
    <row r="1732" spans="1:3" ht="12.75">
      <c r="A1732" t="s">
        <v>2043</v>
      </c>
      <c r="B1732" s="105">
        <v>2087</v>
      </c>
      <c r="C1732">
        <v>-8</v>
      </c>
    </row>
    <row r="1733" spans="1:3" ht="12.75">
      <c r="A1733" t="s">
        <v>497</v>
      </c>
      <c r="B1733" s="105">
        <v>2087</v>
      </c>
      <c r="C1733">
        <v>-9</v>
      </c>
    </row>
    <row r="1734" spans="1:3" ht="12.75">
      <c r="A1734" t="s">
        <v>2044</v>
      </c>
      <c r="B1734" s="105">
        <v>2087</v>
      </c>
      <c r="C1734">
        <v>-9</v>
      </c>
    </row>
    <row r="1735" spans="1:3" ht="12.75">
      <c r="A1735" t="s">
        <v>2045</v>
      </c>
      <c r="B1735" s="105">
        <v>2087</v>
      </c>
      <c r="C1735">
        <v>-8</v>
      </c>
    </row>
    <row r="1736" spans="1:3" ht="12.75">
      <c r="A1736" t="s">
        <v>498</v>
      </c>
      <c r="B1736" s="105">
        <v>2087</v>
      </c>
      <c r="C1736">
        <v>-8</v>
      </c>
    </row>
    <row r="1737" spans="1:3" ht="12.75">
      <c r="A1737" t="s">
        <v>2046</v>
      </c>
      <c r="B1737" s="105">
        <v>2379.1800000000003</v>
      </c>
      <c r="C1737">
        <v>-10</v>
      </c>
    </row>
    <row r="1738" spans="1:3" ht="12.75">
      <c r="A1738" t="s">
        <v>499</v>
      </c>
      <c r="B1738" s="105">
        <v>2087</v>
      </c>
      <c r="C1738">
        <v>-9</v>
      </c>
    </row>
    <row r="1739" spans="1:3" ht="12.75">
      <c r="A1739" t="s">
        <v>2047</v>
      </c>
      <c r="B1739" s="105">
        <v>2379.1800000000003</v>
      </c>
      <c r="C1739">
        <v>-10</v>
      </c>
    </row>
    <row r="1740" spans="1:3" ht="12.75">
      <c r="A1740" t="s">
        <v>2048</v>
      </c>
      <c r="B1740" s="105">
        <v>2790.319</v>
      </c>
      <c r="C1740">
        <v>-11</v>
      </c>
    </row>
    <row r="1741" spans="1:3" ht="12.75">
      <c r="A1741" t="s">
        <v>2049</v>
      </c>
      <c r="B1741" s="105">
        <v>2548.2270000000003</v>
      </c>
      <c r="C1741">
        <v>-11</v>
      </c>
    </row>
    <row r="1742" spans="1:3" ht="12.75">
      <c r="A1742" t="s">
        <v>2050</v>
      </c>
      <c r="B1742" s="105">
        <v>2087</v>
      </c>
      <c r="C1742">
        <v>-8</v>
      </c>
    </row>
    <row r="1743" spans="1:3" ht="12.75">
      <c r="A1743" t="s">
        <v>2051</v>
      </c>
      <c r="B1743" s="105">
        <v>2087</v>
      </c>
      <c r="C1743">
        <v>-8</v>
      </c>
    </row>
    <row r="1744" spans="1:3" ht="12.75">
      <c r="A1744" t="s">
        <v>2052</v>
      </c>
      <c r="B1744" s="105">
        <v>2185.089</v>
      </c>
      <c r="C1744">
        <v>-8</v>
      </c>
    </row>
    <row r="1745" spans="1:3" ht="12.75">
      <c r="A1745" t="s">
        <v>2053</v>
      </c>
      <c r="B1745" s="105">
        <v>2790.319</v>
      </c>
      <c r="C1745">
        <v>-10</v>
      </c>
    </row>
    <row r="1746" spans="1:3" ht="12.75">
      <c r="A1746" t="s">
        <v>2054</v>
      </c>
      <c r="B1746" s="105">
        <v>2379.1800000000003</v>
      </c>
      <c r="C1746">
        <v>-10</v>
      </c>
    </row>
    <row r="1747" spans="1:3" ht="12.75">
      <c r="A1747" t="s">
        <v>2055</v>
      </c>
      <c r="B1747" s="105">
        <v>1988.9109999999998</v>
      </c>
      <c r="C1747">
        <v>-8</v>
      </c>
    </row>
    <row r="1748" spans="1:3" ht="12.75">
      <c r="A1748" t="s">
        <v>2056</v>
      </c>
      <c r="B1748" s="105">
        <v>2790.319</v>
      </c>
      <c r="C1748">
        <v>-11</v>
      </c>
    </row>
    <row r="1749" spans="1:3" ht="12.75">
      <c r="A1749" t="s">
        <v>2057</v>
      </c>
      <c r="B1749" s="105">
        <v>2087</v>
      </c>
      <c r="C1749">
        <v>-9</v>
      </c>
    </row>
    <row r="1750" spans="1:3" ht="12.75">
      <c r="A1750" t="s">
        <v>2058</v>
      </c>
      <c r="B1750" s="105">
        <v>1988.9109999999998</v>
      </c>
      <c r="C1750">
        <v>-8</v>
      </c>
    </row>
    <row r="1751" spans="1:3" ht="12.75">
      <c r="A1751" t="s">
        <v>2059</v>
      </c>
      <c r="B1751" s="105">
        <v>2087</v>
      </c>
      <c r="C1751">
        <v>-8</v>
      </c>
    </row>
    <row r="1752" spans="1:3" ht="12.75">
      <c r="A1752" t="s">
        <v>2060</v>
      </c>
      <c r="B1752" s="105">
        <v>2790.319</v>
      </c>
      <c r="C1752">
        <v>-11</v>
      </c>
    </row>
    <row r="1753" spans="1:3" ht="12.75">
      <c r="A1753" t="s">
        <v>2061</v>
      </c>
      <c r="B1753" s="105">
        <v>2185.089</v>
      </c>
      <c r="C1753">
        <v>-8</v>
      </c>
    </row>
    <row r="1754" spans="1:3" ht="12.75">
      <c r="A1754" t="s">
        <v>2062</v>
      </c>
      <c r="B1754" s="105">
        <v>2548.2270000000003</v>
      </c>
      <c r="C1754">
        <v>-11</v>
      </c>
    </row>
    <row r="1755" spans="1:3" ht="12.75">
      <c r="A1755" t="s">
        <v>2063</v>
      </c>
      <c r="B1755" s="105">
        <v>2185.089</v>
      </c>
      <c r="C1755">
        <v>-9</v>
      </c>
    </row>
    <row r="1756" spans="1:3" ht="12.75">
      <c r="A1756" t="s">
        <v>2064</v>
      </c>
      <c r="B1756" s="105">
        <v>2185.089</v>
      </c>
      <c r="C1756">
        <v>-9</v>
      </c>
    </row>
    <row r="1757" spans="1:3" ht="12.75">
      <c r="A1757" t="s">
        <v>2062</v>
      </c>
      <c r="B1757" s="105">
        <v>2185.089</v>
      </c>
      <c r="C1757">
        <v>-9</v>
      </c>
    </row>
    <row r="1758" spans="1:3" ht="12.75">
      <c r="A1758" t="s">
        <v>2065</v>
      </c>
      <c r="B1758" s="105">
        <v>2087</v>
      </c>
      <c r="C1758">
        <v>-8</v>
      </c>
    </row>
    <row r="1759" spans="1:3" ht="12.75">
      <c r="A1759" t="s">
        <v>2066</v>
      </c>
      <c r="B1759" s="105">
        <v>2185.089</v>
      </c>
      <c r="C1759">
        <v>-9</v>
      </c>
    </row>
    <row r="1760" spans="1:3" ht="12.75">
      <c r="A1760" t="s">
        <v>2067</v>
      </c>
      <c r="B1760" s="105">
        <v>2087</v>
      </c>
      <c r="C1760">
        <v>-8</v>
      </c>
    </row>
    <row r="1761" spans="1:3" ht="12.75">
      <c r="A1761" t="s">
        <v>2068</v>
      </c>
      <c r="B1761" s="105">
        <v>2087</v>
      </c>
      <c r="C1761">
        <v>-8</v>
      </c>
    </row>
    <row r="1762" spans="1:3" ht="12.75">
      <c r="A1762" t="s">
        <v>2069</v>
      </c>
      <c r="B1762" s="105">
        <v>2790.319</v>
      </c>
      <c r="C1762">
        <v>-11</v>
      </c>
    </row>
    <row r="1763" spans="1:3" ht="12.75">
      <c r="A1763" t="s">
        <v>2070</v>
      </c>
      <c r="B1763" s="105">
        <v>2281.091</v>
      </c>
      <c r="C1763">
        <v>-10</v>
      </c>
    </row>
    <row r="1764" spans="1:3" ht="12.75">
      <c r="A1764" t="s">
        <v>2071</v>
      </c>
      <c r="B1764" s="105">
        <v>2548.2270000000003</v>
      </c>
      <c r="C1764">
        <v>-11</v>
      </c>
    </row>
    <row r="1765" spans="1:3" ht="12.75">
      <c r="A1765" t="s">
        <v>2072</v>
      </c>
      <c r="B1765" s="105">
        <v>2185.089</v>
      </c>
      <c r="C1765">
        <v>-9</v>
      </c>
    </row>
    <row r="1766" spans="1:3" ht="12.75">
      <c r="A1766" t="s">
        <v>2073</v>
      </c>
      <c r="B1766" s="105">
        <v>1988.9109999999998</v>
      </c>
      <c r="C1766">
        <v>-8</v>
      </c>
    </row>
    <row r="1767" spans="1:3" ht="12.75">
      <c r="A1767" t="s">
        <v>2074</v>
      </c>
      <c r="B1767" s="105">
        <v>1988.9109999999998</v>
      </c>
      <c r="C1767">
        <v>-8</v>
      </c>
    </row>
    <row r="1768" spans="1:3" ht="12.75">
      <c r="A1768" t="s">
        <v>2075</v>
      </c>
      <c r="B1768" s="105">
        <v>1988.9109999999998</v>
      </c>
      <c r="C1768">
        <v>-8</v>
      </c>
    </row>
    <row r="1769" spans="1:3" ht="12.75">
      <c r="A1769" t="s">
        <v>2076</v>
      </c>
      <c r="B1769" s="105">
        <v>1892.909</v>
      </c>
      <c r="C1769">
        <v>-8</v>
      </c>
    </row>
    <row r="1770" spans="1:3" ht="12.75">
      <c r="A1770" t="s">
        <v>2077</v>
      </c>
      <c r="B1770" s="105">
        <v>1988.9109999999998</v>
      </c>
      <c r="C1770">
        <v>-8</v>
      </c>
    </row>
    <row r="1771" spans="1:3" ht="12.75">
      <c r="A1771" t="s">
        <v>2078</v>
      </c>
      <c r="B1771" s="105">
        <v>2087</v>
      </c>
      <c r="C1771">
        <v>-8</v>
      </c>
    </row>
    <row r="1772" spans="1:3" ht="12.75">
      <c r="A1772" t="s">
        <v>2079</v>
      </c>
      <c r="B1772" s="105">
        <v>2087</v>
      </c>
      <c r="C1772">
        <v>-8</v>
      </c>
    </row>
    <row r="1773" spans="1:3" ht="12.75">
      <c r="A1773" t="s">
        <v>2080</v>
      </c>
      <c r="B1773" s="105">
        <v>2087</v>
      </c>
      <c r="C1773">
        <v>-9</v>
      </c>
    </row>
    <row r="1774" spans="1:3" ht="12.75">
      <c r="A1774" t="s">
        <v>2081</v>
      </c>
      <c r="B1774" s="105">
        <v>2790.319</v>
      </c>
      <c r="C1774">
        <v>-11</v>
      </c>
    </row>
    <row r="1775" spans="1:3" ht="12.75">
      <c r="A1775" t="s">
        <v>2082</v>
      </c>
      <c r="B1775" s="105">
        <v>2087</v>
      </c>
      <c r="C1775">
        <v>-8</v>
      </c>
    </row>
    <row r="1776" spans="1:3" ht="12.75">
      <c r="A1776" t="s">
        <v>2083</v>
      </c>
      <c r="B1776" s="105">
        <v>2087</v>
      </c>
      <c r="C1776">
        <v>-8</v>
      </c>
    </row>
    <row r="1777" spans="1:3" ht="12.75">
      <c r="A1777" t="s">
        <v>500</v>
      </c>
      <c r="B1777" s="105">
        <v>2281.091</v>
      </c>
      <c r="C1777">
        <v>-9</v>
      </c>
    </row>
    <row r="1778" spans="1:3" ht="12.75">
      <c r="A1778" t="s">
        <v>2084</v>
      </c>
      <c r="B1778" s="105">
        <v>2379.1800000000003</v>
      </c>
      <c r="C1778">
        <v>-10</v>
      </c>
    </row>
    <row r="1779" spans="1:3" ht="12.75">
      <c r="A1779" t="s">
        <v>2085</v>
      </c>
      <c r="B1779" s="105">
        <v>2087</v>
      </c>
      <c r="C1779">
        <v>-8</v>
      </c>
    </row>
    <row r="1780" spans="1:3" ht="12.75">
      <c r="A1780" t="s">
        <v>2086</v>
      </c>
      <c r="B1780" s="105">
        <v>2790.319</v>
      </c>
      <c r="C1780">
        <v>-11</v>
      </c>
    </row>
    <row r="1781" spans="1:3" ht="12.75">
      <c r="A1781" t="s">
        <v>2087</v>
      </c>
      <c r="B1781" s="105">
        <v>2087</v>
      </c>
      <c r="C1781">
        <v>-8</v>
      </c>
    </row>
    <row r="1782" spans="1:3" ht="12.75">
      <c r="A1782" t="s">
        <v>501</v>
      </c>
      <c r="B1782" s="105">
        <v>2087</v>
      </c>
      <c r="C1782">
        <v>-9</v>
      </c>
    </row>
    <row r="1783" spans="1:3" ht="12.75">
      <c r="A1783" t="s">
        <v>2088</v>
      </c>
      <c r="B1783" s="105">
        <v>2185.089</v>
      </c>
      <c r="C1783">
        <v>-9</v>
      </c>
    </row>
    <row r="1784" spans="1:3" ht="12.75">
      <c r="A1784" t="s">
        <v>2089</v>
      </c>
      <c r="B1784" s="105">
        <v>2087</v>
      </c>
      <c r="C1784">
        <v>-8</v>
      </c>
    </row>
    <row r="1785" spans="1:3" ht="12.75">
      <c r="A1785" t="s">
        <v>2090</v>
      </c>
      <c r="B1785" s="105">
        <v>2379.1800000000003</v>
      </c>
      <c r="C1785">
        <v>-10</v>
      </c>
    </row>
    <row r="1786" spans="1:3" ht="12.75">
      <c r="A1786" t="s">
        <v>2091</v>
      </c>
      <c r="B1786" s="105">
        <v>2087</v>
      </c>
      <c r="C1786">
        <v>-9</v>
      </c>
    </row>
    <row r="1787" spans="1:3" ht="12.75">
      <c r="A1787" t="s">
        <v>502</v>
      </c>
      <c r="B1787" s="105">
        <v>2379.1800000000003</v>
      </c>
      <c r="C1787">
        <v>-10</v>
      </c>
    </row>
    <row r="1788" spans="1:3" ht="12.75">
      <c r="A1788" t="s">
        <v>2092</v>
      </c>
      <c r="B1788" s="105">
        <v>1988.9109999999998</v>
      </c>
      <c r="C1788">
        <v>-8</v>
      </c>
    </row>
    <row r="1789" spans="1:3" ht="12.75">
      <c r="A1789" t="s">
        <v>2093</v>
      </c>
      <c r="B1789" s="105">
        <v>2185.089</v>
      </c>
      <c r="C1789">
        <v>-9</v>
      </c>
    </row>
    <row r="1790" spans="1:3" ht="12.75">
      <c r="A1790" t="s">
        <v>2094</v>
      </c>
      <c r="B1790" s="105">
        <v>2281.091</v>
      </c>
      <c r="C1790">
        <v>-9</v>
      </c>
    </row>
    <row r="1791" spans="1:3" ht="12.75">
      <c r="A1791" t="s">
        <v>2095</v>
      </c>
      <c r="B1791" s="105">
        <v>2379.1800000000003</v>
      </c>
      <c r="C1791">
        <v>-10</v>
      </c>
    </row>
    <row r="1792" spans="1:3" ht="12.75">
      <c r="A1792" t="s">
        <v>2096</v>
      </c>
      <c r="B1792" s="105">
        <v>2379.1800000000003</v>
      </c>
      <c r="C1792">
        <v>-10</v>
      </c>
    </row>
    <row r="1793" spans="1:3" ht="12.75">
      <c r="A1793" t="s">
        <v>503</v>
      </c>
      <c r="B1793" s="105">
        <v>2281.091</v>
      </c>
      <c r="C1793">
        <v>-10</v>
      </c>
    </row>
    <row r="1794" spans="1:3" ht="12.75">
      <c r="A1794" t="s">
        <v>2097</v>
      </c>
      <c r="B1794" s="105">
        <v>2087</v>
      </c>
      <c r="C1794">
        <v>-8</v>
      </c>
    </row>
    <row r="1795" spans="1:3" ht="12.75">
      <c r="A1795" t="s">
        <v>2098</v>
      </c>
      <c r="B1795" s="105">
        <v>2087</v>
      </c>
      <c r="C1795">
        <v>-8</v>
      </c>
    </row>
    <row r="1796" spans="1:3" ht="12.75">
      <c r="A1796" t="s">
        <v>2099</v>
      </c>
      <c r="B1796" s="105">
        <v>2185.089</v>
      </c>
      <c r="C1796">
        <v>-9</v>
      </c>
    </row>
    <row r="1797" spans="1:3" ht="12.75">
      <c r="A1797" t="s">
        <v>2100</v>
      </c>
      <c r="B1797" s="105">
        <v>2087</v>
      </c>
      <c r="C1797">
        <v>-8</v>
      </c>
    </row>
    <row r="1798" spans="1:3" ht="12.75">
      <c r="A1798" t="s">
        <v>2101</v>
      </c>
      <c r="B1798" s="105">
        <v>1988.9109999999998</v>
      </c>
      <c r="C1798">
        <v>-8</v>
      </c>
    </row>
    <row r="1799" spans="1:3" ht="12.75">
      <c r="A1799" t="s">
        <v>2102</v>
      </c>
      <c r="B1799" s="105">
        <v>1988.9109999999998</v>
      </c>
      <c r="C1799">
        <v>-8</v>
      </c>
    </row>
    <row r="1800" spans="1:3" ht="12.75">
      <c r="A1800" t="s">
        <v>2103</v>
      </c>
      <c r="B1800" s="105">
        <v>2087</v>
      </c>
      <c r="C1800">
        <v>-8</v>
      </c>
    </row>
    <row r="1801" spans="1:3" ht="12.75">
      <c r="A1801" t="s">
        <v>2104</v>
      </c>
      <c r="B1801" s="105">
        <v>2087</v>
      </c>
      <c r="C1801">
        <v>-8</v>
      </c>
    </row>
    <row r="1802" spans="1:3" ht="12.75">
      <c r="A1802" t="s">
        <v>2105</v>
      </c>
      <c r="B1802" s="105">
        <v>2087</v>
      </c>
      <c r="C1802">
        <v>-8</v>
      </c>
    </row>
    <row r="1803" spans="1:3" ht="12.75">
      <c r="A1803" t="s">
        <v>2106</v>
      </c>
      <c r="B1803" s="105">
        <v>2087</v>
      </c>
      <c r="C1803">
        <v>-8</v>
      </c>
    </row>
    <row r="1804" spans="1:3" ht="12.75">
      <c r="A1804" t="s">
        <v>2107</v>
      </c>
      <c r="B1804" s="105">
        <v>1988.9109999999998</v>
      </c>
      <c r="C1804">
        <v>-8</v>
      </c>
    </row>
    <row r="1805" spans="1:3" ht="12.75">
      <c r="A1805" t="s">
        <v>2108</v>
      </c>
      <c r="B1805" s="105">
        <v>1892.909</v>
      </c>
      <c r="C1805">
        <v>-7</v>
      </c>
    </row>
    <row r="1806" spans="1:3" ht="12.75">
      <c r="A1806" t="s">
        <v>2109</v>
      </c>
      <c r="B1806" s="105">
        <v>1988.9109999999998</v>
      </c>
      <c r="C1806">
        <v>-8</v>
      </c>
    </row>
    <row r="1807" spans="1:3" ht="12.75">
      <c r="A1807" t="s">
        <v>504</v>
      </c>
      <c r="B1807" s="105">
        <v>1892.909</v>
      </c>
      <c r="C1807">
        <v>-7</v>
      </c>
    </row>
    <row r="1808" spans="1:3" ht="12.75">
      <c r="A1808" t="s">
        <v>505</v>
      </c>
      <c r="B1808" s="105">
        <v>1988.9109999999998</v>
      </c>
      <c r="C1808">
        <v>-8</v>
      </c>
    </row>
    <row r="1809" spans="1:3" ht="12.75">
      <c r="A1809" t="s">
        <v>2110</v>
      </c>
      <c r="B1809" s="105">
        <v>2087</v>
      </c>
      <c r="C1809">
        <v>-9</v>
      </c>
    </row>
    <row r="1810" spans="1:3" ht="12.75">
      <c r="A1810" t="s">
        <v>506</v>
      </c>
      <c r="B1810" s="105">
        <v>1988.9109999999998</v>
      </c>
      <c r="C1810">
        <v>-8</v>
      </c>
    </row>
    <row r="1811" spans="1:3" ht="12.75">
      <c r="A1811" t="s">
        <v>2111</v>
      </c>
      <c r="B1811" s="105">
        <v>1892.909</v>
      </c>
      <c r="C1811">
        <v>-8</v>
      </c>
    </row>
    <row r="1812" spans="1:3" ht="12.75">
      <c r="A1812" t="s">
        <v>2111</v>
      </c>
      <c r="B1812" s="105">
        <v>1988.9109999999998</v>
      </c>
      <c r="C1812">
        <v>-8</v>
      </c>
    </row>
    <row r="1813" spans="1:3" ht="12.75">
      <c r="A1813" t="s">
        <v>2112</v>
      </c>
      <c r="B1813" s="105">
        <v>2087</v>
      </c>
      <c r="C1813">
        <v>-9</v>
      </c>
    </row>
    <row r="1814" spans="1:3" ht="12.75">
      <c r="A1814" t="s">
        <v>2113</v>
      </c>
      <c r="B1814" s="105">
        <v>1988.9109999999998</v>
      </c>
      <c r="C1814">
        <v>-8</v>
      </c>
    </row>
    <row r="1815" spans="1:3" ht="12.75">
      <c r="A1815" t="s">
        <v>507</v>
      </c>
      <c r="B1815" s="105">
        <v>1988.9109999999998</v>
      </c>
      <c r="C1815">
        <v>-8</v>
      </c>
    </row>
    <row r="1816" spans="1:3" ht="12.75">
      <c r="A1816" t="s">
        <v>2114</v>
      </c>
      <c r="B1816" s="105">
        <v>1988.9109999999998</v>
      </c>
      <c r="C1816">
        <v>-8</v>
      </c>
    </row>
    <row r="1817" spans="1:3" ht="12.75">
      <c r="A1817" t="s">
        <v>2115</v>
      </c>
      <c r="B1817" s="105">
        <v>1988.9109999999998</v>
      </c>
      <c r="C1817">
        <v>-8</v>
      </c>
    </row>
    <row r="1818" spans="1:3" ht="12.75">
      <c r="A1818" t="s">
        <v>2116</v>
      </c>
      <c r="B1818" s="105">
        <v>2087</v>
      </c>
      <c r="C1818">
        <v>-8</v>
      </c>
    </row>
    <row r="1819" spans="1:3" ht="12.75">
      <c r="A1819" t="s">
        <v>2117</v>
      </c>
      <c r="B1819" s="105">
        <v>1988.9109999999998</v>
      </c>
      <c r="C1819">
        <v>-8</v>
      </c>
    </row>
    <row r="1820" spans="1:3" ht="12.75">
      <c r="A1820" t="s">
        <v>508</v>
      </c>
      <c r="B1820" s="105">
        <v>2185.089</v>
      </c>
      <c r="C1820">
        <v>-9</v>
      </c>
    </row>
    <row r="1821" spans="1:3" ht="12.75">
      <c r="A1821" t="s">
        <v>2118</v>
      </c>
      <c r="B1821" s="105">
        <v>2185.089</v>
      </c>
      <c r="C1821">
        <v>-8</v>
      </c>
    </row>
    <row r="1822" spans="1:3" ht="12.75">
      <c r="A1822" t="s">
        <v>2119</v>
      </c>
      <c r="B1822" s="105">
        <v>2087</v>
      </c>
      <c r="C1822">
        <v>-8</v>
      </c>
    </row>
    <row r="1823" spans="1:3" ht="12.75">
      <c r="A1823" t="s">
        <v>2120</v>
      </c>
      <c r="B1823" s="105">
        <v>2087</v>
      </c>
      <c r="C1823">
        <v>-8</v>
      </c>
    </row>
    <row r="1824" spans="1:3" ht="12.75">
      <c r="A1824" t="s">
        <v>2121</v>
      </c>
      <c r="B1824" s="105">
        <v>2087</v>
      </c>
      <c r="C1824">
        <v>-8</v>
      </c>
    </row>
    <row r="1825" spans="1:3" ht="12.75">
      <c r="A1825" t="s">
        <v>2122</v>
      </c>
      <c r="B1825" s="105">
        <v>2087</v>
      </c>
      <c r="C1825">
        <v>-8</v>
      </c>
    </row>
    <row r="1826" spans="1:3" ht="12.75">
      <c r="A1826" t="s">
        <v>2123</v>
      </c>
      <c r="B1826" s="105">
        <v>2185.089</v>
      </c>
      <c r="C1826">
        <v>-9</v>
      </c>
    </row>
    <row r="1827" spans="1:3" ht="12.75">
      <c r="A1827" t="s">
        <v>2124</v>
      </c>
      <c r="B1827" s="105">
        <v>2185.089</v>
      </c>
      <c r="C1827">
        <v>-9</v>
      </c>
    </row>
    <row r="1828" spans="1:3" ht="12.75">
      <c r="A1828" t="s">
        <v>2125</v>
      </c>
      <c r="B1828" s="105">
        <v>2087</v>
      </c>
      <c r="C1828">
        <v>-8</v>
      </c>
    </row>
    <row r="1829" spans="1:3" ht="12.75">
      <c r="A1829" t="s">
        <v>2126</v>
      </c>
      <c r="B1829" s="105">
        <v>2185.089</v>
      </c>
      <c r="C1829">
        <v>-9</v>
      </c>
    </row>
    <row r="1830" spans="1:3" ht="12.75">
      <c r="A1830" t="s">
        <v>2127</v>
      </c>
      <c r="B1830" s="105">
        <v>2548.2270000000003</v>
      </c>
      <c r="C1830">
        <v>-11</v>
      </c>
    </row>
    <row r="1831" spans="1:3" ht="12.75">
      <c r="A1831" t="s">
        <v>2128</v>
      </c>
      <c r="B1831" s="105">
        <v>2087</v>
      </c>
      <c r="C1831">
        <v>-9</v>
      </c>
    </row>
    <row r="1832" spans="1:3" ht="12.75">
      <c r="A1832" t="s">
        <v>2129</v>
      </c>
      <c r="B1832" s="105">
        <v>1988.9109999999998</v>
      </c>
      <c r="C1832">
        <v>-8</v>
      </c>
    </row>
    <row r="1833" spans="1:3" ht="12.75">
      <c r="A1833" t="s">
        <v>2130</v>
      </c>
      <c r="B1833" s="105">
        <v>2087</v>
      </c>
      <c r="C1833">
        <v>-8</v>
      </c>
    </row>
    <row r="1834" spans="1:3" ht="12.75">
      <c r="A1834" t="s">
        <v>509</v>
      </c>
      <c r="B1834" s="105">
        <v>1988.9109999999998</v>
      </c>
      <c r="C1834">
        <v>-8</v>
      </c>
    </row>
    <row r="1835" spans="1:3" ht="12.75">
      <c r="A1835" t="s">
        <v>2131</v>
      </c>
      <c r="B1835" s="105">
        <v>2185.089</v>
      </c>
      <c r="C1835">
        <v>-9</v>
      </c>
    </row>
    <row r="1836" spans="1:3" ht="12.75">
      <c r="A1836" t="s">
        <v>2132</v>
      </c>
      <c r="B1836" s="105">
        <v>2548.2270000000003</v>
      </c>
      <c r="C1836">
        <v>-11</v>
      </c>
    </row>
    <row r="1837" spans="1:3" ht="12.75">
      <c r="A1837" t="s">
        <v>2133</v>
      </c>
      <c r="B1837" s="105">
        <v>2087</v>
      </c>
      <c r="C1837">
        <v>-8</v>
      </c>
    </row>
    <row r="1838" spans="1:3" ht="12.75">
      <c r="A1838" t="s">
        <v>2134</v>
      </c>
      <c r="B1838" s="105">
        <v>2087</v>
      </c>
      <c r="C1838">
        <v>-8</v>
      </c>
    </row>
    <row r="1839" spans="1:3" ht="12.75">
      <c r="A1839" t="s">
        <v>2135</v>
      </c>
      <c r="B1839" s="105">
        <v>2281.091</v>
      </c>
      <c r="C1839">
        <v>-10</v>
      </c>
    </row>
    <row r="1840" spans="1:3" ht="12.75">
      <c r="A1840" t="s">
        <v>510</v>
      </c>
      <c r="B1840" s="105">
        <v>2185.089</v>
      </c>
      <c r="C1840">
        <v>-8</v>
      </c>
    </row>
    <row r="1841" spans="1:3" ht="12.75">
      <c r="A1841" t="s">
        <v>2136</v>
      </c>
      <c r="B1841" s="105">
        <v>2790.319</v>
      </c>
      <c r="C1841">
        <v>-11</v>
      </c>
    </row>
    <row r="1842" spans="1:3" ht="12.75">
      <c r="A1842" t="s">
        <v>2137</v>
      </c>
      <c r="B1842" s="105">
        <v>2087</v>
      </c>
      <c r="C1842">
        <v>-8</v>
      </c>
    </row>
    <row r="1843" spans="1:3" ht="12.75">
      <c r="A1843" t="s">
        <v>2138</v>
      </c>
      <c r="B1843" s="105">
        <v>2087</v>
      </c>
      <c r="C1843">
        <v>-8</v>
      </c>
    </row>
    <row r="1844" spans="1:3" ht="12.75">
      <c r="A1844" t="s">
        <v>511</v>
      </c>
      <c r="B1844" s="105">
        <v>2087</v>
      </c>
      <c r="C1844">
        <v>-8</v>
      </c>
    </row>
    <row r="1845" spans="1:3" ht="12.75">
      <c r="A1845" t="s">
        <v>2139</v>
      </c>
      <c r="B1845" s="105">
        <v>2087</v>
      </c>
      <c r="C1845">
        <v>-8</v>
      </c>
    </row>
    <row r="1846" spans="1:3" ht="12.75">
      <c r="A1846" t="s">
        <v>2140</v>
      </c>
      <c r="B1846" s="105">
        <v>2087</v>
      </c>
      <c r="C1846">
        <v>-8</v>
      </c>
    </row>
    <row r="1847" spans="1:3" ht="12.75">
      <c r="A1847" t="s">
        <v>2141</v>
      </c>
      <c r="B1847" s="105">
        <v>2087</v>
      </c>
      <c r="C1847">
        <v>-8</v>
      </c>
    </row>
    <row r="1848" spans="1:3" ht="12.75">
      <c r="A1848" t="s">
        <v>2142</v>
      </c>
      <c r="B1848" s="105">
        <v>2548.2270000000003</v>
      </c>
      <c r="C1848">
        <v>-11</v>
      </c>
    </row>
    <row r="1849" spans="1:3" ht="12.75">
      <c r="A1849" t="s">
        <v>2143</v>
      </c>
      <c r="B1849" s="105">
        <v>2087</v>
      </c>
      <c r="C1849">
        <v>-8</v>
      </c>
    </row>
    <row r="1850" spans="1:3" ht="12.75">
      <c r="A1850" t="s">
        <v>2144</v>
      </c>
      <c r="B1850" s="105">
        <v>1988.9109999999998</v>
      </c>
      <c r="C1850">
        <v>-8</v>
      </c>
    </row>
    <row r="1851" spans="1:3" ht="12.75">
      <c r="A1851" t="s">
        <v>2145</v>
      </c>
      <c r="B1851" s="105">
        <v>2185.089</v>
      </c>
      <c r="C1851">
        <v>-9</v>
      </c>
    </row>
    <row r="1852" spans="1:3" ht="12.75">
      <c r="A1852" t="s">
        <v>2146</v>
      </c>
      <c r="B1852" s="105">
        <v>2185.089</v>
      </c>
      <c r="C1852">
        <v>-9</v>
      </c>
    </row>
    <row r="1853" spans="1:3" ht="12.75">
      <c r="A1853" t="s">
        <v>2147</v>
      </c>
      <c r="B1853" s="105">
        <v>2185.089</v>
      </c>
      <c r="C1853">
        <v>-8</v>
      </c>
    </row>
    <row r="1854" spans="1:3" ht="12.75">
      <c r="A1854" t="s">
        <v>2148</v>
      </c>
      <c r="B1854" s="105">
        <v>2087</v>
      </c>
      <c r="C1854">
        <v>-8</v>
      </c>
    </row>
    <row r="1855" spans="1:3" ht="12.75">
      <c r="A1855" t="s">
        <v>2149</v>
      </c>
      <c r="B1855" s="105">
        <v>2087</v>
      </c>
      <c r="C1855">
        <v>-8</v>
      </c>
    </row>
    <row r="1856" spans="1:3" ht="12.75">
      <c r="A1856" t="s">
        <v>512</v>
      </c>
      <c r="B1856" s="105">
        <v>2087</v>
      </c>
      <c r="C1856">
        <v>-8</v>
      </c>
    </row>
    <row r="1857" spans="1:3" ht="12.75">
      <c r="A1857" t="s">
        <v>2150</v>
      </c>
      <c r="B1857" s="105">
        <v>2087</v>
      </c>
      <c r="C1857">
        <v>-8</v>
      </c>
    </row>
    <row r="1858" spans="1:3" ht="12.75">
      <c r="A1858" t="s">
        <v>513</v>
      </c>
      <c r="B1858" s="105">
        <v>2087</v>
      </c>
      <c r="C1858">
        <v>-8</v>
      </c>
    </row>
    <row r="1859" spans="1:3" ht="12.75">
      <c r="A1859" t="s">
        <v>514</v>
      </c>
      <c r="B1859" s="105">
        <v>2185.089</v>
      </c>
      <c r="C1859">
        <v>-9</v>
      </c>
    </row>
    <row r="1860" spans="1:3" ht="12.75">
      <c r="A1860" t="s">
        <v>2151</v>
      </c>
      <c r="B1860" s="105">
        <v>1988.9109999999998</v>
      </c>
      <c r="C1860">
        <v>-8</v>
      </c>
    </row>
    <row r="1861" spans="1:3" ht="12.75">
      <c r="A1861" t="s">
        <v>2152</v>
      </c>
      <c r="B1861" s="105">
        <v>1988.9109999999998</v>
      </c>
      <c r="C1861">
        <v>-8</v>
      </c>
    </row>
    <row r="1862" spans="1:3" ht="12.75">
      <c r="A1862" t="s">
        <v>515</v>
      </c>
      <c r="B1862" s="105">
        <v>2087</v>
      </c>
      <c r="C1862">
        <v>-8</v>
      </c>
    </row>
    <row r="1863" spans="1:3" ht="12.75">
      <c r="A1863" t="s">
        <v>2153</v>
      </c>
      <c r="B1863" s="105">
        <v>2087</v>
      </c>
      <c r="C1863">
        <v>-8</v>
      </c>
    </row>
    <row r="1864" spans="1:3" ht="12.75">
      <c r="A1864" t="s">
        <v>516</v>
      </c>
      <c r="B1864" s="105">
        <v>1988.9109999999998</v>
      </c>
      <c r="C1864">
        <v>-8</v>
      </c>
    </row>
    <row r="1865" spans="1:3" ht="12.75">
      <c r="A1865" t="s">
        <v>2154</v>
      </c>
      <c r="B1865" s="105">
        <v>2087</v>
      </c>
      <c r="C1865">
        <v>-8</v>
      </c>
    </row>
    <row r="1866" spans="1:3" ht="12.75">
      <c r="A1866" t="s">
        <v>517</v>
      </c>
      <c r="B1866" s="105">
        <v>2281.091</v>
      </c>
      <c r="C1866">
        <v>-10</v>
      </c>
    </row>
    <row r="1867" spans="1:3" ht="12.75">
      <c r="A1867" t="s">
        <v>2155</v>
      </c>
      <c r="B1867" s="105">
        <v>2281.091</v>
      </c>
      <c r="C1867">
        <v>-9</v>
      </c>
    </row>
    <row r="1868" spans="1:3" ht="12.75">
      <c r="A1868" t="s">
        <v>518</v>
      </c>
      <c r="B1868" s="105">
        <v>2185.089</v>
      </c>
      <c r="C1868">
        <v>-8</v>
      </c>
    </row>
    <row r="1869" spans="1:3" ht="12.75">
      <c r="A1869" t="s">
        <v>2156</v>
      </c>
      <c r="B1869" s="105">
        <v>2087</v>
      </c>
      <c r="C1869">
        <v>-8</v>
      </c>
    </row>
    <row r="1870" spans="1:3" ht="12.75">
      <c r="A1870" t="s">
        <v>2157</v>
      </c>
      <c r="B1870" s="105">
        <v>2087</v>
      </c>
      <c r="C1870">
        <v>-8</v>
      </c>
    </row>
    <row r="1871" spans="1:3" ht="12.75">
      <c r="A1871" t="s">
        <v>2158</v>
      </c>
      <c r="B1871" s="105">
        <v>2281.091</v>
      </c>
      <c r="C1871">
        <v>-9</v>
      </c>
    </row>
    <row r="1872" spans="1:3" ht="12.75">
      <c r="A1872" t="s">
        <v>2159</v>
      </c>
      <c r="B1872" s="105">
        <v>2087</v>
      </c>
      <c r="C1872">
        <v>-8</v>
      </c>
    </row>
    <row r="1873" spans="1:3" ht="12.75">
      <c r="A1873" t="s">
        <v>2160</v>
      </c>
      <c r="B1873" s="105">
        <v>1988.9109999999998</v>
      </c>
      <c r="C1873">
        <v>-8</v>
      </c>
    </row>
    <row r="1874" spans="1:3" ht="12.75">
      <c r="A1874" t="s">
        <v>2161</v>
      </c>
      <c r="B1874" s="105">
        <v>2087</v>
      </c>
      <c r="C1874">
        <v>-8</v>
      </c>
    </row>
    <row r="1875" spans="1:3" ht="12.75">
      <c r="A1875" t="s">
        <v>2162</v>
      </c>
      <c r="B1875" s="105">
        <v>2087</v>
      </c>
      <c r="C1875">
        <v>-8</v>
      </c>
    </row>
    <row r="1876" spans="1:3" ht="12.75">
      <c r="A1876" t="s">
        <v>519</v>
      </c>
      <c r="B1876" s="105">
        <v>2087</v>
      </c>
      <c r="C1876">
        <v>-8</v>
      </c>
    </row>
    <row r="1877" spans="1:3" ht="12.75">
      <c r="A1877" t="s">
        <v>2163</v>
      </c>
      <c r="B1877" s="105">
        <v>1988.9109999999998</v>
      </c>
      <c r="C1877">
        <v>-8</v>
      </c>
    </row>
    <row r="1878" spans="1:3" ht="12.75">
      <c r="A1878" t="s">
        <v>520</v>
      </c>
      <c r="B1878" s="105">
        <v>2185.089</v>
      </c>
      <c r="C1878">
        <v>-9</v>
      </c>
    </row>
    <row r="1879" spans="1:3" ht="12.75">
      <c r="A1879" t="s">
        <v>2164</v>
      </c>
      <c r="B1879" s="105">
        <v>2087</v>
      </c>
      <c r="C1879">
        <v>-8</v>
      </c>
    </row>
    <row r="1880" spans="1:3" ht="12.75">
      <c r="A1880" t="s">
        <v>2165</v>
      </c>
      <c r="B1880" s="105">
        <v>2087</v>
      </c>
      <c r="C1880">
        <v>-8</v>
      </c>
    </row>
    <row r="1881" spans="1:3" ht="12.75">
      <c r="A1881" t="s">
        <v>2166</v>
      </c>
      <c r="B1881" s="105">
        <v>2087</v>
      </c>
      <c r="C1881">
        <v>-9</v>
      </c>
    </row>
    <row r="1882" spans="1:3" ht="12.75">
      <c r="A1882" t="s">
        <v>2167</v>
      </c>
      <c r="B1882" s="105">
        <v>2185.089</v>
      </c>
      <c r="C1882">
        <v>-8</v>
      </c>
    </row>
    <row r="1883" spans="1:3" ht="12.75">
      <c r="A1883" t="s">
        <v>2168</v>
      </c>
      <c r="B1883" s="105">
        <v>2281.091</v>
      </c>
      <c r="C1883">
        <v>-10</v>
      </c>
    </row>
    <row r="1884" spans="1:3" ht="12.75">
      <c r="A1884" t="s">
        <v>521</v>
      </c>
      <c r="B1884" s="105">
        <v>2790.319</v>
      </c>
      <c r="C1884">
        <v>-11</v>
      </c>
    </row>
    <row r="1885" spans="1:3" ht="12.75">
      <c r="A1885" t="s">
        <v>2169</v>
      </c>
      <c r="B1885" s="105">
        <v>2087</v>
      </c>
      <c r="C1885">
        <v>-8</v>
      </c>
    </row>
    <row r="1886" spans="1:3" ht="12.75">
      <c r="A1886" t="s">
        <v>2170</v>
      </c>
      <c r="B1886" s="105">
        <v>2087</v>
      </c>
      <c r="C1886">
        <v>-8</v>
      </c>
    </row>
    <row r="1887" spans="1:3" ht="12.75">
      <c r="A1887" t="s">
        <v>2171</v>
      </c>
      <c r="B1887" s="105">
        <v>2087</v>
      </c>
      <c r="C1887">
        <v>-8</v>
      </c>
    </row>
    <row r="1888" spans="1:3" ht="12.75">
      <c r="A1888" t="s">
        <v>2172</v>
      </c>
      <c r="B1888" s="105">
        <v>1988.9109999999998</v>
      </c>
      <c r="C1888">
        <v>-8</v>
      </c>
    </row>
    <row r="1889" spans="1:3" ht="12.75">
      <c r="A1889" t="s">
        <v>2173</v>
      </c>
      <c r="B1889" s="105">
        <v>2548.2270000000003</v>
      </c>
      <c r="C1889">
        <v>-11</v>
      </c>
    </row>
    <row r="1890" spans="1:3" ht="12.75">
      <c r="A1890" t="s">
        <v>2174</v>
      </c>
      <c r="B1890" s="105">
        <v>2185.089</v>
      </c>
      <c r="C1890">
        <v>-8</v>
      </c>
    </row>
    <row r="1891" spans="1:3" ht="12.75">
      <c r="A1891" t="s">
        <v>2175</v>
      </c>
      <c r="B1891" s="105">
        <v>2087</v>
      </c>
      <c r="C1891">
        <v>-8</v>
      </c>
    </row>
    <row r="1892" spans="1:3" ht="12.75">
      <c r="A1892" t="s">
        <v>522</v>
      </c>
      <c r="B1892" s="105">
        <v>2087</v>
      </c>
      <c r="C1892">
        <v>-8</v>
      </c>
    </row>
    <row r="1893" spans="1:3" ht="12.75">
      <c r="A1893" t="s">
        <v>523</v>
      </c>
      <c r="B1893" s="105">
        <v>2185.089</v>
      </c>
      <c r="C1893">
        <v>-9</v>
      </c>
    </row>
    <row r="1894" spans="1:3" ht="12.75">
      <c r="A1894" t="s">
        <v>2176</v>
      </c>
      <c r="B1894" s="105">
        <v>2185.089</v>
      </c>
      <c r="C1894">
        <v>-9</v>
      </c>
    </row>
    <row r="1895" spans="1:3" ht="12.75">
      <c r="A1895" t="s">
        <v>2177</v>
      </c>
      <c r="B1895" s="105">
        <v>2087</v>
      </c>
      <c r="C1895">
        <v>-8</v>
      </c>
    </row>
    <row r="1896" spans="1:3" ht="12.75">
      <c r="A1896" t="s">
        <v>2178</v>
      </c>
      <c r="B1896" s="105">
        <v>2087</v>
      </c>
      <c r="C1896">
        <v>-8</v>
      </c>
    </row>
    <row r="1897" spans="1:3" ht="12.75">
      <c r="A1897" t="s">
        <v>524</v>
      </c>
      <c r="B1897" s="105">
        <v>2087</v>
      </c>
      <c r="C1897">
        <v>-8</v>
      </c>
    </row>
    <row r="1898" spans="1:3" ht="12.75">
      <c r="A1898" t="s">
        <v>525</v>
      </c>
      <c r="B1898" s="105">
        <v>2379.1800000000003</v>
      </c>
      <c r="C1898">
        <v>-10</v>
      </c>
    </row>
    <row r="1899" spans="1:3" ht="12.75">
      <c r="A1899" t="s">
        <v>2179</v>
      </c>
      <c r="B1899" s="105">
        <v>2087</v>
      </c>
      <c r="C1899">
        <v>-8</v>
      </c>
    </row>
    <row r="1900" spans="1:3" ht="12.75">
      <c r="A1900" t="s">
        <v>2180</v>
      </c>
      <c r="B1900" s="105">
        <v>2185.089</v>
      </c>
      <c r="C1900">
        <v>-8</v>
      </c>
    </row>
    <row r="1901" spans="1:3" ht="12.75">
      <c r="A1901" t="s">
        <v>2180</v>
      </c>
      <c r="B1901" s="105">
        <v>2087</v>
      </c>
      <c r="C1901">
        <v>-8</v>
      </c>
    </row>
    <row r="1902" spans="1:3" ht="12.75">
      <c r="A1902" t="s">
        <v>526</v>
      </c>
      <c r="B1902" s="105">
        <v>2087</v>
      </c>
      <c r="C1902">
        <v>-8</v>
      </c>
    </row>
    <row r="1903" spans="1:3" ht="12.75">
      <c r="A1903" t="s">
        <v>2181</v>
      </c>
      <c r="B1903" s="105">
        <v>1892.909</v>
      </c>
      <c r="C1903">
        <v>-8</v>
      </c>
    </row>
    <row r="1904" spans="1:3" ht="12.75">
      <c r="A1904" t="s">
        <v>527</v>
      </c>
      <c r="B1904" s="105">
        <v>2281.091</v>
      </c>
      <c r="C1904">
        <v>-10</v>
      </c>
    </row>
    <row r="1905" spans="1:3" ht="12.75">
      <c r="A1905" t="s">
        <v>527</v>
      </c>
      <c r="B1905" s="105">
        <v>2185.089</v>
      </c>
      <c r="C1905">
        <v>-9</v>
      </c>
    </row>
    <row r="1906" spans="1:3" ht="12.75">
      <c r="A1906" t="s">
        <v>2182</v>
      </c>
      <c r="B1906" s="105">
        <v>2379.1800000000003</v>
      </c>
      <c r="C1906">
        <v>-10</v>
      </c>
    </row>
    <row r="1907" spans="1:3" ht="12.75">
      <c r="A1907" t="s">
        <v>2183</v>
      </c>
      <c r="B1907" s="105">
        <v>2379.1800000000003</v>
      </c>
      <c r="C1907">
        <v>-10</v>
      </c>
    </row>
    <row r="1908" spans="1:3" ht="12.75">
      <c r="A1908" t="s">
        <v>2184</v>
      </c>
      <c r="B1908" s="105">
        <v>1988.9109999999998</v>
      </c>
      <c r="C1908">
        <v>-8</v>
      </c>
    </row>
    <row r="1909" spans="1:3" ht="12.75">
      <c r="A1909" t="s">
        <v>2185</v>
      </c>
      <c r="B1909" s="105">
        <v>2087</v>
      </c>
      <c r="C1909">
        <v>-8</v>
      </c>
    </row>
    <row r="1910" spans="1:3" ht="12.75">
      <c r="A1910" t="s">
        <v>2186</v>
      </c>
      <c r="B1910" s="105">
        <v>2379.1800000000003</v>
      </c>
      <c r="C1910">
        <v>-10</v>
      </c>
    </row>
    <row r="1911" spans="1:3" ht="12.75">
      <c r="A1911" t="s">
        <v>2187</v>
      </c>
      <c r="B1911" s="105">
        <v>2087</v>
      </c>
      <c r="C1911">
        <v>-8</v>
      </c>
    </row>
    <row r="1912" spans="1:3" ht="12.75">
      <c r="A1912" t="s">
        <v>2188</v>
      </c>
      <c r="B1912" s="105">
        <v>2548.2270000000003</v>
      </c>
      <c r="C1912">
        <v>-11</v>
      </c>
    </row>
    <row r="1913" spans="1:3" ht="12.75">
      <c r="A1913" t="s">
        <v>2189</v>
      </c>
      <c r="B1913" s="105">
        <v>2087</v>
      </c>
      <c r="C1913">
        <v>-8</v>
      </c>
    </row>
    <row r="1914" spans="1:3" ht="12.75">
      <c r="A1914" t="s">
        <v>2190</v>
      </c>
      <c r="B1914" s="105">
        <v>2087</v>
      </c>
      <c r="C1914">
        <v>-9</v>
      </c>
    </row>
    <row r="1915" spans="1:3" ht="12.75">
      <c r="A1915" t="s">
        <v>2191</v>
      </c>
      <c r="B1915" s="105">
        <v>2548.2270000000003</v>
      </c>
      <c r="C1915">
        <v>-11</v>
      </c>
    </row>
    <row r="1916" spans="1:3" ht="12.75">
      <c r="A1916" t="s">
        <v>2192</v>
      </c>
      <c r="B1916" s="105">
        <v>2281.091</v>
      </c>
      <c r="C1916">
        <v>-10</v>
      </c>
    </row>
    <row r="1917" spans="1:3" ht="12.75">
      <c r="A1917" t="s">
        <v>2193</v>
      </c>
      <c r="B1917" s="105">
        <v>2087</v>
      </c>
      <c r="C1917">
        <v>-9</v>
      </c>
    </row>
    <row r="1918" spans="1:3" ht="12.75">
      <c r="A1918" t="s">
        <v>2194</v>
      </c>
      <c r="B1918" s="105">
        <v>2548.2270000000003</v>
      </c>
      <c r="C1918">
        <v>-11</v>
      </c>
    </row>
    <row r="1919" spans="1:3" ht="12.75">
      <c r="A1919" t="s">
        <v>2195</v>
      </c>
      <c r="B1919" s="105">
        <v>2087</v>
      </c>
      <c r="C1919">
        <v>-8</v>
      </c>
    </row>
    <row r="1920" spans="1:3" ht="12.75">
      <c r="A1920" t="s">
        <v>528</v>
      </c>
      <c r="B1920" s="105">
        <v>2281.091</v>
      </c>
      <c r="C1920">
        <v>-10</v>
      </c>
    </row>
    <row r="1921" spans="1:3" ht="12.75">
      <c r="A1921" t="s">
        <v>2196</v>
      </c>
      <c r="B1921" s="105">
        <v>2185.089</v>
      </c>
      <c r="C1921">
        <v>-9</v>
      </c>
    </row>
    <row r="1922" spans="1:3" ht="12.75">
      <c r="A1922" t="s">
        <v>2197</v>
      </c>
      <c r="B1922" s="105">
        <v>2087</v>
      </c>
      <c r="C1922">
        <v>-8</v>
      </c>
    </row>
    <row r="1923" spans="1:3" ht="12.75">
      <c r="A1923" t="s">
        <v>2198</v>
      </c>
      <c r="B1923" s="105">
        <v>2087</v>
      </c>
      <c r="C1923">
        <v>-8</v>
      </c>
    </row>
    <row r="1924" spans="1:3" ht="12.75">
      <c r="A1924" t="s">
        <v>2199</v>
      </c>
      <c r="B1924" s="105">
        <v>2087</v>
      </c>
      <c r="C1924">
        <v>-8</v>
      </c>
    </row>
    <row r="1925" spans="1:3" ht="12.75">
      <c r="A1925" t="s">
        <v>2200</v>
      </c>
      <c r="B1925" s="105">
        <v>2087</v>
      </c>
      <c r="C1925">
        <v>-8</v>
      </c>
    </row>
    <row r="1926" spans="1:3" ht="12.75">
      <c r="A1926" t="s">
        <v>2201</v>
      </c>
      <c r="B1926" s="105">
        <v>2185.089</v>
      </c>
      <c r="C1926">
        <v>-9</v>
      </c>
    </row>
    <row r="1927" spans="1:3" ht="12.75">
      <c r="A1927" t="s">
        <v>529</v>
      </c>
      <c r="B1927" s="105">
        <v>1988.9109999999998</v>
      </c>
      <c r="C1927">
        <v>-8</v>
      </c>
    </row>
    <row r="1928" spans="1:3" ht="12.75">
      <c r="A1928" t="s">
        <v>2202</v>
      </c>
      <c r="B1928" s="105">
        <v>2281.091</v>
      </c>
      <c r="C1928">
        <v>-9</v>
      </c>
    </row>
    <row r="1929" spans="1:3" ht="12.75">
      <c r="A1929" t="s">
        <v>2203</v>
      </c>
      <c r="B1929" s="105">
        <v>2087</v>
      </c>
      <c r="C1929">
        <v>-9</v>
      </c>
    </row>
    <row r="1930" spans="1:3" ht="12.75">
      <c r="A1930" t="s">
        <v>2204</v>
      </c>
      <c r="B1930" s="105">
        <v>1988.9109999999998</v>
      </c>
      <c r="C1930">
        <v>-8</v>
      </c>
    </row>
    <row r="1931" spans="1:3" ht="12.75">
      <c r="A1931" t="s">
        <v>530</v>
      </c>
      <c r="B1931" s="105">
        <v>2281.091</v>
      </c>
      <c r="C1931">
        <v>-10</v>
      </c>
    </row>
    <row r="1932" spans="1:3" ht="12.75">
      <c r="A1932" t="s">
        <v>2205</v>
      </c>
      <c r="B1932" s="105">
        <v>2087</v>
      </c>
      <c r="C1932">
        <v>-9</v>
      </c>
    </row>
    <row r="1933" spans="1:3" ht="12.75">
      <c r="A1933" t="s">
        <v>2206</v>
      </c>
      <c r="B1933" s="105">
        <v>1988.9109999999998</v>
      </c>
      <c r="C1933">
        <v>-8</v>
      </c>
    </row>
    <row r="1934" spans="1:3" ht="12.75">
      <c r="A1934" t="s">
        <v>2207</v>
      </c>
      <c r="B1934" s="105">
        <v>1988.9109999999998</v>
      </c>
      <c r="C1934">
        <v>-8</v>
      </c>
    </row>
    <row r="1935" spans="1:3" ht="12.75">
      <c r="A1935" t="s">
        <v>2208</v>
      </c>
      <c r="B1935" s="105">
        <v>1988.9109999999998</v>
      </c>
      <c r="C1935">
        <v>-8</v>
      </c>
    </row>
    <row r="1936" spans="1:3" ht="12.75">
      <c r="A1936" t="s">
        <v>2209</v>
      </c>
      <c r="B1936" s="105">
        <v>2087</v>
      </c>
      <c r="C1936">
        <v>-8</v>
      </c>
    </row>
    <row r="1937" spans="1:3" ht="12.75">
      <c r="A1937" t="s">
        <v>2210</v>
      </c>
      <c r="B1937" s="105">
        <v>2379.1800000000003</v>
      </c>
      <c r="C1937">
        <v>-10</v>
      </c>
    </row>
    <row r="1938" spans="1:3" ht="12.75">
      <c r="A1938" t="s">
        <v>2211</v>
      </c>
      <c r="B1938" s="105">
        <v>1892.909</v>
      </c>
      <c r="C1938">
        <v>-8</v>
      </c>
    </row>
    <row r="1939" spans="1:3" ht="12.75">
      <c r="A1939" t="s">
        <v>2212</v>
      </c>
      <c r="B1939" s="105">
        <v>2087</v>
      </c>
      <c r="C1939">
        <v>-8</v>
      </c>
    </row>
    <row r="1940" spans="1:3" ht="12.75">
      <c r="A1940" t="s">
        <v>2213</v>
      </c>
      <c r="B1940" s="105">
        <v>2379.1800000000003</v>
      </c>
      <c r="C1940">
        <v>-10</v>
      </c>
    </row>
    <row r="1941" spans="1:3" ht="12.75">
      <c r="A1941" t="s">
        <v>2214</v>
      </c>
      <c r="B1941" s="105">
        <v>2185.089</v>
      </c>
      <c r="C1941">
        <v>-9</v>
      </c>
    </row>
    <row r="1942" spans="1:3" ht="12.75">
      <c r="A1942" t="s">
        <v>531</v>
      </c>
      <c r="B1942" s="105">
        <v>2185.089</v>
      </c>
      <c r="C1942">
        <v>-9</v>
      </c>
    </row>
    <row r="1943" spans="1:3" ht="12.75">
      <c r="A1943" t="s">
        <v>2215</v>
      </c>
      <c r="B1943" s="105">
        <v>2185.089</v>
      </c>
      <c r="C1943">
        <v>-9</v>
      </c>
    </row>
    <row r="1944" spans="1:3" ht="12.75">
      <c r="A1944" t="s">
        <v>532</v>
      </c>
      <c r="B1944" s="105">
        <v>1988.9109999999998</v>
      </c>
      <c r="C1944">
        <v>-8</v>
      </c>
    </row>
    <row r="1945" spans="1:3" ht="12.75">
      <c r="A1945" t="s">
        <v>2216</v>
      </c>
      <c r="B1945" s="105">
        <v>2185.089</v>
      </c>
      <c r="C1945">
        <v>-9</v>
      </c>
    </row>
    <row r="1946" spans="1:3" ht="12.75">
      <c r="A1946" t="s">
        <v>2217</v>
      </c>
      <c r="B1946" s="105">
        <v>2087</v>
      </c>
      <c r="C1946">
        <v>-8</v>
      </c>
    </row>
    <row r="1947" spans="1:3" ht="12.75">
      <c r="A1947" t="s">
        <v>2218</v>
      </c>
      <c r="B1947" s="105">
        <v>2548.2270000000003</v>
      </c>
      <c r="C1947">
        <v>-11</v>
      </c>
    </row>
    <row r="1948" spans="1:3" ht="12.75">
      <c r="A1948" t="s">
        <v>2218</v>
      </c>
      <c r="B1948" s="105">
        <v>2281.091</v>
      </c>
      <c r="C1948">
        <v>-10</v>
      </c>
    </row>
    <row r="1949" spans="1:3" ht="12.75">
      <c r="A1949" t="s">
        <v>2219</v>
      </c>
      <c r="B1949" s="105">
        <v>2087</v>
      </c>
      <c r="C1949">
        <v>-8</v>
      </c>
    </row>
    <row r="1950" spans="1:3" ht="12.75">
      <c r="A1950" t="s">
        <v>2220</v>
      </c>
      <c r="B1950" s="105">
        <v>2087</v>
      </c>
      <c r="C1950">
        <v>-9</v>
      </c>
    </row>
    <row r="1951" spans="1:3" ht="12.75">
      <c r="A1951" t="s">
        <v>2221</v>
      </c>
      <c r="B1951" s="105">
        <v>2281.091</v>
      </c>
      <c r="C1951">
        <v>-9</v>
      </c>
    </row>
    <row r="1952" spans="1:3" ht="12.75">
      <c r="A1952" t="s">
        <v>2222</v>
      </c>
      <c r="B1952" s="105">
        <v>2790.319</v>
      </c>
      <c r="C1952">
        <v>-10</v>
      </c>
    </row>
    <row r="1953" spans="1:3" ht="12.75">
      <c r="A1953" t="s">
        <v>2223</v>
      </c>
      <c r="B1953" s="105">
        <v>2185.089</v>
      </c>
      <c r="C1953">
        <v>-9</v>
      </c>
    </row>
    <row r="1954" spans="1:3" ht="12.75">
      <c r="A1954" t="s">
        <v>2224</v>
      </c>
      <c r="B1954" s="105">
        <v>2379.1800000000003</v>
      </c>
      <c r="C1954">
        <v>-10</v>
      </c>
    </row>
    <row r="1955" spans="1:3" ht="12.75">
      <c r="A1955" t="s">
        <v>2225</v>
      </c>
      <c r="B1955" s="105">
        <v>2281.091</v>
      </c>
      <c r="C1955">
        <v>-9</v>
      </c>
    </row>
    <row r="1956" spans="1:3" ht="12.75">
      <c r="A1956" t="s">
        <v>533</v>
      </c>
      <c r="B1956" s="105">
        <v>2281.091</v>
      </c>
      <c r="C1956">
        <v>-9</v>
      </c>
    </row>
    <row r="1957" spans="1:3" ht="12.75">
      <c r="A1957" t="s">
        <v>2226</v>
      </c>
      <c r="B1957" s="105">
        <v>1988.9109999999998</v>
      </c>
      <c r="C1957">
        <v>-8</v>
      </c>
    </row>
    <row r="1958" spans="1:3" ht="12.75">
      <c r="A1958" t="s">
        <v>2227</v>
      </c>
      <c r="B1958" s="105">
        <v>2281.091</v>
      </c>
      <c r="C1958">
        <v>-9</v>
      </c>
    </row>
    <row r="1959" spans="1:3" ht="12.75">
      <c r="A1959" t="s">
        <v>2228</v>
      </c>
      <c r="B1959" s="105">
        <v>2087</v>
      </c>
      <c r="C1959">
        <v>-9</v>
      </c>
    </row>
    <row r="1960" spans="1:3" ht="12.75">
      <c r="A1960" t="s">
        <v>2229</v>
      </c>
      <c r="B1960" s="105">
        <v>2087</v>
      </c>
      <c r="C1960">
        <v>-9</v>
      </c>
    </row>
    <row r="1961" spans="1:3" ht="12.75">
      <c r="A1961" t="s">
        <v>2230</v>
      </c>
      <c r="B1961" s="105">
        <v>2281.091</v>
      </c>
      <c r="C1961">
        <v>-10</v>
      </c>
    </row>
    <row r="1962" spans="1:3" ht="12.75">
      <c r="A1962" t="s">
        <v>2231</v>
      </c>
      <c r="B1962" s="105">
        <v>2548.2270000000003</v>
      </c>
      <c r="C1962">
        <v>-11</v>
      </c>
    </row>
    <row r="1963" spans="1:3" ht="12.75">
      <c r="A1963" t="s">
        <v>534</v>
      </c>
      <c r="B1963" s="105">
        <v>1988.9109999999998</v>
      </c>
      <c r="C1963">
        <v>-8</v>
      </c>
    </row>
    <row r="1964" spans="1:3" ht="12.75">
      <c r="A1964" t="s">
        <v>535</v>
      </c>
      <c r="B1964" s="105">
        <v>1988.9109999999998</v>
      </c>
      <c r="C1964">
        <v>-8</v>
      </c>
    </row>
    <row r="1965" spans="1:3" ht="12.75">
      <c r="A1965" t="s">
        <v>536</v>
      </c>
      <c r="B1965" s="105">
        <v>2087</v>
      </c>
      <c r="C1965">
        <v>-8</v>
      </c>
    </row>
    <row r="1966" spans="1:3" ht="12.75">
      <c r="A1966" t="s">
        <v>2232</v>
      </c>
      <c r="B1966" s="105">
        <v>2087</v>
      </c>
      <c r="C1966">
        <v>-8</v>
      </c>
    </row>
    <row r="1967" spans="1:3" ht="12.75">
      <c r="A1967" t="s">
        <v>2233</v>
      </c>
      <c r="B1967" s="105">
        <v>2087</v>
      </c>
      <c r="C1967">
        <v>-8</v>
      </c>
    </row>
    <row r="1968" spans="1:3" ht="12.75">
      <c r="A1968" t="s">
        <v>2234</v>
      </c>
      <c r="B1968" s="105">
        <v>2281.091</v>
      </c>
      <c r="C1968">
        <v>-9</v>
      </c>
    </row>
    <row r="1969" spans="1:3" ht="12.75">
      <c r="A1969" t="s">
        <v>2235</v>
      </c>
      <c r="B1969" s="105">
        <v>2087</v>
      </c>
      <c r="C1969">
        <v>-8</v>
      </c>
    </row>
    <row r="1970" spans="1:3" ht="12.75">
      <c r="A1970" t="s">
        <v>2236</v>
      </c>
      <c r="B1970" s="105">
        <v>2185.089</v>
      </c>
      <c r="C1970">
        <v>-9</v>
      </c>
    </row>
    <row r="1971" spans="1:3" ht="12.75">
      <c r="A1971" t="s">
        <v>537</v>
      </c>
      <c r="B1971" s="105">
        <v>2185.089</v>
      </c>
      <c r="C1971">
        <v>-9</v>
      </c>
    </row>
    <row r="1972" spans="1:3" ht="12.75">
      <c r="A1972" t="s">
        <v>2237</v>
      </c>
      <c r="B1972" s="105">
        <v>2185.089</v>
      </c>
      <c r="C1972">
        <v>-9</v>
      </c>
    </row>
    <row r="1973" spans="1:3" ht="12.75">
      <c r="A1973" t="s">
        <v>538</v>
      </c>
      <c r="B1973" s="105">
        <v>2087</v>
      </c>
      <c r="C1973">
        <v>-8</v>
      </c>
    </row>
    <row r="1974" spans="1:3" ht="12.75">
      <c r="A1974" t="s">
        <v>2238</v>
      </c>
      <c r="B1974" s="105">
        <v>2379.1800000000003</v>
      </c>
      <c r="C1974">
        <v>-10</v>
      </c>
    </row>
    <row r="1975" spans="1:3" ht="12.75">
      <c r="A1975" t="s">
        <v>2239</v>
      </c>
      <c r="B1975" s="105">
        <v>2087</v>
      </c>
      <c r="C1975">
        <v>-8</v>
      </c>
    </row>
    <row r="1976" spans="1:3" ht="12.75">
      <c r="A1976" t="s">
        <v>539</v>
      </c>
      <c r="B1976" s="105">
        <v>2379.1800000000003</v>
      </c>
      <c r="C1976">
        <v>-10</v>
      </c>
    </row>
    <row r="1977" spans="1:3" ht="12.75">
      <c r="A1977" t="s">
        <v>2240</v>
      </c>
      <c r="B1977" s="105">
        <v>2281.091</v>
      </c>
      <c r="C1977">
        <v>-9</v>
      </c>
    </row>
    <row r="1978" spans="1:3" ht="12.75">
      <c r="A1978" t="s">
        <v>2241</v>
      </c>
      <c r="B1978" s="105">
        <v>2379.1800000000003</v>
      </c>
      <c r="C1978">
        <v>-10</v>
      </c>
    </row>
    <row r="1979" spans="1:3" ht="12.75">
      <c r="A1979" t="s">
        <v>2242</v>
      </c>
      <c r="B1979" s="105">
        <v>2087</v>
      </c>
      <c r="C1979">
        <v>-8</v>
      </c>
    </row>
    <row r="1980" spans="1:3" ht="12.75">
      <c r="A1980" t="s">
        <v>2243</v>
      </c>
      <c r="B1980" s="105">
        <v>2087</v>
      </c>
      <c r="C1980">
        <v>-8</v>
      </c>
    </row>
    <row r="1981" spans="1:3" ht="12.75">
      <c r="A1981" t="s">
        <v>2244</v>
      </c>
      <c r="B1981" s="105">
        <v>2281.091</v>
      </c>
      <c r="C1981">
        <v>-10</v>
      </c>
    </row>
    <row r="1982" spans="1:3" ht="12.75">
      <c r="A1982" t="s">
        <v>2245</v>
      </c>
      <c r="B1982" s="105">
        <v>2185.089</v>
      </c>
      <c r="C1982">
        <v>-9</v>
      </c>
    </row>
    <row r="1983" spans="1:3" ht="12.75">
      <c r="A1983" t="s">
        <v>540</v>
      </c>
      <c r="B1983" s="105">
        <v>2185.089</v>
      </c>
      <c r="C1983">
        <v>-9</v>
      </c>
    </row>
    <row r="1984" spans="1:3" ht="12.75">
      <c r="A1984" t="s">
        <v>2246</v>
      </c>
      <c r="B1984" s="105">
        <v>1988.9109999999998</v>
      </c>
      <c r="C1984">
        <v>-8</v>
      </c>
    </row>
    <row r="1985" spans="1:3" ht="12.75">
      <c r="A1985" t="s">
        <v>2247</v>
      </c>
      <c r="B1985" s="105">
        <v>2087</v>
      </c>
      <c r="C1985">
        <v>-9</v>
      </c>
    </row>
    <row r="1986" spans="1:3" ht="12.75">
      <c r="A1986" t="s">
        <v>2248</v>
      </c>
      <c r="B1986" s="105">
        <v>1892.909</v>
      </c>
      <c r="C1986">
        <v>-7</v>
      </c>
    </row>
    <row r="1987" spans="1:3" ht="12.75">
      <c r="A1987" t="s">
        <v>2248</v>
      </c>
      <c r="B1987" s="105">
        <v>1892.909</v>
      </c>
      <c r="C1987">
        <v>-7</v>
      </c>
    </row>
    <row r="1988" spans="1:3" ht="12.75">
      <c r="A1988" t="s">
        <v>2249</v>
      </c>
      <c r="B1988" s="105">
        <v>2281.091</v>
      </c>
      <c r="C1988">
        <v>-9</v>
      </c>
    </row>
    <row r="1989" spans="1:3" ht="12.75">
      <c r="A1989" t="s">
        <v>2250</v>
      </c>
      <c r="B1989" s="105">
        <v>2185.089</v>
      </c>
      <c r="C1989">
        <v>-9</v>
      </c>
    </row>
    <row r="1990" spans="1:3" ht="12.75">
      <c r="A1990" t="s">
        <v>2251</v>
      </c>
      <c r="B1990" s="105">
        <v>2087</v>
      </c>
      <c r="C1990">
        <v>-8</v>
      </c>
    </row>
    <row r="1991" spans="1:3" ht="12.75">
      <c r="A1991" t="s">
        <v>541</v>
      </c>
      <c r="B1991" s="105">
        <v>1988.9109999999998</v>
      </c>
      <c r="C1991">
        <v>-8</v>
      </c>
    </row>
    <row r="1992" spans="1:3" ht="12.75">
      <c r="A1992" t="s">
        <v>542</v>
      </c>
      <c r="B1992" s="105">
        <v>2185.089</v>
      </c>
      <c r="C1992">
        <v>-9</v>
      </c>
    </row>
    <row r="1993" spans="1:3" ht="12.75">
      <c r="A1993" t="s">
        <v>2252</v>
      </c>
      <c r="B1993" s="105">
        <v>2087</v>
      </c>
      <c r="C1993">
        <v>-8</v>
      </c>
    </row>
    <row r="1994" spans="1:3" ht="12.75">
      <c r="A1994" t="s">
        <v>2253</v>
      </c>
      <c r="B1994" s="105">
        <v>2087</v>
      </c>
      <c r="C1994">
        <v>-8</v>
      </c>
    </row>
    <row r="1995" spans="1:3" ht="12.75">
      <c r="A1995" t="s">
        <v>543</v>
      </c>
      <c r="B1995" s="105">
        <v>2087</v>
      </c>
      <c r="C1995">
        <v>-8</v>
      </c>
    </row>
    <row r="1996" spans="1:3" ht="12.75">
      <c r="A1996" t="s">
        <v>2254</v>
      </c>
      <c r="B1996" s="105">
        <v>2548.2270000000003</v>
      </c>
      <c r="C1996">
        <v>-11</v>
      </c>
    </row>
    <row r="1997" spans="1:3" ht="12.75">
      <c r="A1997" t="s">
        <v>2255</v>
      </c>
      <c r="B1997" s="105">
        <v>2790.319</v>
      </c>
      <c r="C1997">
        <v>-11</v>
      </c>
    </row>
    <row r="1998" spans="1:3" ht="12.75">
      <c r="A1998" t="s">
        <v>2256</v>
      </c>
      <c r="B1998" s="105">
        <v>2548.2270000000003</v>
      </c>
      <c r="C1998">
        <v>-11</v>
      </c>
    </row>
    <row r="1999" spans="1:3" ht="12.75">
      <c r="A1999" t="s">
        <v>2257</v>
      </c>
      <c r="B1999" s="105">
        <v>1988.9109999999998</v>
      </c>
      <c r="C1999">
        <v>-8</v>
      </c>
    </row>
    <row r="2000" spans="1:3" ht="12.75">
      <c r="A2000" t="s">
        <v>2258</v>
      </c>
      <c r="B2000" s="105">
        <v>2185.089</v>
      </c>
      <c r="C2000">
        <v>-8</v>
      </c>
    </row>
    <row r="2001" spans="1:3" ht="12.75">
      <c r="A2001" t="s">
        <v>2259</v>
      </c>
      <c r="B2001" s="105">
        <v>1988.9109999999998</v>
      </c>
      <c r="C2001">
        <v>-8</v>
      </c>
    </row>
    <row r="2002" spans="1:3" ht="12.75">
      <c r="A2002" t="s">
        <v>2260</v>
      </c>
      <c r="B2002" s="105">
        <v>2087</v>
      </c>
      <c r="C2002">
        <v>-8</v>
      </c>
    </row>
    <row r="2003" spans="1:3" ht="12.75">
      <c r="A2003" t="s">
        <v>2261</v>
      </c>
      <c r="B2003" s="105">
        <v>2548.2270000000003</v>
      </c>
      <c r="C2003">
        <v>-11</v>
      </c>
    </row>
    <row r="2004" spans="1:3" ht="12.75">
      <c r="A2004" t="s">
        <v>2262</v>
      </c>
      <c r="B2004" s="105">
        <v>2281.091</v>
      </c>
      <c r="C2004">
        <v>-9</v>
      </c>
    </row>
    <row r="2005" spans="1:3" ht="12.75">
      <c r="A2005" t="s">
        <v>544</v>
      </c>
      <c r="B2005" s="105">
        <v>2185.089</v>
      </c>
      <c r="C2005">
        <v>-9</v>
      </c>
    </row>
    <row r="2006" spans="1:3" ht="12.75">
      <c r="A2006" t="s">
        <v>545</v>
      </c>
      <c r="B2006" s="105">
        <v>2379.1800000000003</v>
      </c>
      <c r="C2006">
        <v>-10</v>
      </c>
    </row>
    <row r="2007" spans="1:3" ht="12.75">
      <c r="A2007" t="s">
        <v>2263</v>
      </c>
      <c r="B2007" s="105">
        <v>1988.9109999999998</v>
      </c>
      <c r="C2007">
        <v>-8</v>
      </c>
    </row>
    <row r="2008" spans="1:3" ht="12.75">
      <c r="A2008" t="s">
        <v>2264</v>
      </c>
      <c r="B2008" s="105">
        <v>1988.9109999999998</v>
      </c>
      <c r="C2008">
        <v>-8</v>
      </c>
    </row>
    <row r="2009" spans="1:3" ht="12.75">
      <c r="A2009" t="s">
        <v>2265</v>
      </c>
      <c r="B2009" s="105">
        <v>2281.091</v>
      </c>
      <c r="C2009">
        <v>-9</v>
      </c>
    </row>
    <row r="2010" spans="1:3" ht="12.75">
      <c r="A2010" t="s">
        <v>2266</v>
      </c>
      <c r="B2010" s="105">
        <v>2185.089</v>
      </c>
      <c r="C2010">
        <v>-9</v>
      </c>
    </row>
    <row r="2011" spans="1:3" ht="12.75">
      <c r="A2011" t="s">
        <v>2267</v>
      </c>
      <c r="B2011" s="105">
        <v>2185.089</v>
      </c>
      <c r="C2011">
        <v>-8</v>
      </c>
    </row>
    <row r="2012" spans="1:3" ht="12.75">
      <c r="A2012" t="s">
        <v>2268</v>
      </c>
      <c r="B2012" s="105">
        <v>2087</v>
      </c>
      <c r="C2012">
        <v>-8</v>
      </c>
    </row>
    <row r="2013" spans="1:3" ht="12.75">
      <c r="A2013" t="s">
        <v>2269</v>
      </c>
      <c r="B2013" s="105">
        <v>2548.2270000000003</v>
      </c>
      <c r="C2013">
        <v>-10</v>
      </c>
    </row>
    <row r="2014" spans="1:3" ht="12.75">
      <c r="A2014" t="s">
        <v>546</v>
      </c>
      <c r="B2014" s="105">
        <v>2185.089</v>
      </c>
      <c r="C2014">
        <v>-9</v>
      </c>
    </row>
    <row r="2015" spans="1:3" ht="12.75">
      <c r="A2015" t="s">
        <v>2270</v>
      </c>
      <c r="B2015" s="105">
        <v>2281.091</v>
      </c>
      <c r="C2015">
        <v>-9</v>
      </c>
    </row>
    <row r="2016" spans="1:3" ht="12.75">
      <c r="A2016" t="s">
        <v>2271</v>
      </c>
      <c r="B2016" s="105">
        <v>2790.319</v>
      </c>
      <c r="C2016">
        <v>-11</v>
      </c>
    </row>
    <row r="2017" spans="1:3" ht="12.75">
      <c r="A2017" t="s">
        <v>2272</v>
      </c>
      <c r="B2017" s="105">
        <v>2185.089</v>
      </c>
      <c r="C2017">
        <v>-9</v>
      </c>
    </row>
    <row r="2018" spans="1:3" ht="12.75">
      <c r="A2018" t="s">
        <v>2273</v>
      </c>
      <c r="B2018" s="105">
        <v>2185.089</v>
      </c>
      <c r="C2018">
        <v>-9</v>
      </c>
    </row>
    <row r="2019" spans="1:3" ht="12.75">
      <c r="A2019" t="s">
        <v>2274</v>
      </c>
      <c r="B2019" s="105">
        <v>2185.089</v>
      </c>
      <c r="C2019">
        <v>-9</v>
      </c>
    </row>
    <row r="2020" spans="1:3" ht="12.75">
      <c r="A2020" t="s">
        <v>547</v>
      </c>
      <c r="B2020" s="105">
        <v>2185.089</v>
      </c>
      <c r="C2020">
        <v>-8</v>
      </c>
    </row>
    <row r="2021" spans="1:3" ht="12.75">
      <c r="A2021" t="s">
        <v>2275</v>
      </c>
      <c r="B2021" s="105">
        <v>2548.2270000000003</v>
      </c>
      <c r="C2021">
        <v>-11</v>
      </c>
    </row>
    <row r="2022" spans="1:3" ht="12.75">
      <c r="A2022" t="s">
        <v>2276</v>
      </c>
      <c r="B2022" s="105">
        <v>2379.1800000000003</v>
      </c>
      <c r="C2022">
        <v>-11</v>
      </c>
    </row>
    <row r="2023" spans="1:3" ht="12.75">
      <c r="A2023" t="s">
        <v>2277</v>
      </c>
      <c r="B2023" s="105">
        <v>2087</v>
      </c>
      <c r="C2023">
        <v>-8</v>
      </c>
    </row>
    <row r="2024" spans="1:3" ht="12.75">
      <c r="A2024" t="s">
        <v>548</v>
      </c>
      <c r="B2024" s="105">
        <v>2087</v>
      </c>
      <c r="C2024">
        <v>-9</v>
      </c>
    </row>
    <row r="2025" spans="1:3" ht="12.75">
      <c r="A2025" t="s">
        <v>2278</v>
      </c>
      <c r="B2025" s="105">
        <v>2087</v>
      </c>
      <c r="C2025">
        <v>-8</v>
      </c>
    </row>
    <row r="2026" spans="1:3" ht="12.75">
      <c r="A2026" t="s">
        <v>2279</v>
      </c>
      <c r="B2026" s="105">
        <v>1988.9109999999998</v>
      </c>
      <c r="C2026">
        <v>-8</v>
      </c>
    </row>
    <row r="2027" spans="1:3" ht="12.75">
      <c r="A2027" t="s">
        <v>2280</v>
      </c>
      <c r="B2027" s="105">
        <v>2087</v>
      </c>
      <c r="C2027">
        <v>-8</v>
      </c>
    </row>
    <row r="2028" spans="1:3" ht="12.75">
      <c r="A2028" t="s">
        <v>2281</v>
      </c>
      <c r="B2028" s="105">
        <v>2087</v>
      </c>
      <c r="C2028">
        <v>-8</v>
      </c>
    </row>
    <row r="2029" spans="1:3" ht="12.75">
      <c r="A2029" t="s">
        <v>2282</v>
      </c>
      <c r="B2029" s="105">
        <v>2281.091</v>
      </c>
      <c r="C2029">
        <v>-9</v>
      </c>
    </row>
    <row r="2030" spans="1:3" ht="12.75">
      <c r="A2030" t="s">
        <v>549</v>
      </c>
      <c r="B2030" s="105">
        <v>2087</v>
      </c>
      <c r="C2030">
        <v>-8</v>
      </c>
    </row>
    <row r="2031" spans="1:3" ht="12.75">
      <c r="A2031" t="s">
        <v>2283</v>
      </c>
      <c r="B2031" s="105">
        <v>2281.091</v>
      </c>
      <c r="C2031">
        <v>-10</v>
      </c>
    </row>
    <row r="2032" spans="1:3" ht="12.75">
      <c r="A2032" t="s">
        <v>2284</v>
      </c>
      <c r="B2032" s="105">
        <v>2379.1800000000003</v>
      </c>
      <c r="C2032">
        <v>-10</v>
      </c>
    </row>
    <row r="2033" spans="1:3" ht="12.75">
      <c r="A2033" t="s">
        <v>2285</v>
      </c>
      <c r="B2033" s="105">
        <v>2790.319</v>
      </c>
      <c r="C2033">
        <v>-12</v>
      </c>
    </row>
    <row r="2034" spans="1:3" ht="12.75">
      <c r="A2034" t="s">
        <v>2286</v>
      </c>
      <c r="B2034" s="105">
        <v>2087</v>
      </c>
      <c r="C2034">
        <v>-8</v>
      </c>
    </row>
    <row r="2035" spans="1:3" ht="12.75">
      <c r="A2035" t="s">
        <v>550</v>
      </c>
      <c r="B2035" s="105">
        <v>2379.1800000000003</v>
      </c>
      <c r="C2035">
        <v>-10</v>
      </c>
    </row>
    <row r="2036" spans="1:3" ht="12.75">
      <c r="A2036" t="s">
        <v>2287</v>
      </c>
      <c r="B2036" s="105">
        <v>2790.319</v>
      </c>
      <c r="C2036">
        <v>-10</v>
      </c>
    </row>
    <row r="2037" spans="1:3" ht="12.75">
      <c r="A2037" t="s">
        <v>2288</v>
      </c>
      <c r="B2037" s="105">
        <v>2961.453</v>
      </c>
      <c r="C2037">
        <v>-12</v>
      </c>
    </row>
    <row r="2038" spans="1:3" ht="12.75">
      <c r="A2038" t="s">
        <v>2289</v>
      </c>
      <c r="B2038" s="105">
        <v>2185.089</v>
      </c>
      <c r="C2038">
        <v>-8</v>
      </c>
    </row>
    <row r="2039" spans="1:3" ht="12.75">
      <c r="A2039" t="s">
        <v>2290</v>
      </c>
      <c r="B2039" s="105">
        <v>2185.089</v>
      </c>
      <c r="C2039">
        <v>-9</v>
      </c>
    </row>
    <row r="2040" spans="1:3" ht="12.75">
      <c r="A2040" t="s">
        <v>2291</v>
      </c>
      <c r="B2040" s="105">
        <v>1892.909</v>
      </c>
      <c r="C2040">
        <v>-8</v>
      </c>
    </row>
    <row r="2041" spans="1:3" ht="12.75">
      <c r="A2041" t="s">
        <v>551</v>
      </c>
      <c r="B2041" s="105">
        <v>1988.9109999999998</v>
      </c>
      <c r="C2041">
        <v>-8</v>
      </c>
    </row>
    <row r="2042" spans="1:3" ht="12.75">
      <c r="A2042" t="s">
        <v>2292</v>
      </c>
      <c r="B2042" s="105">
        <v>2281.091</v>
      </c>
      <c r="C2042">
        <v>-9</v>
      </c>
    </row>
    <row r="2043" spans="1:3" ht="12.75">
      <c r="A2043" t="s">
        <v>2293</v>
      </c>
      <c r="B2043" s="105">
        <v>2185.089</v>
      </c>
      <c r="C2043">
        <v>-8</v>
      </c>
    </row>
    <row r="2044" spans="1:3" ht="12.75">
      <c r="A2044" t="s">
        <v>2294</v>
      </c>
      <c r="B2044" s="105">
        <v>1988.9109999999998</v>
      </c>
      <c r="C2044">
        <v>-8</v>
      </c>
    </row>
    <row r="2045" spans="1:3" ht="12.75">
      <c r="A2045" t="s">
        <v>2295</v>
      </c>
      <c r="B2045" s="105">
        <v>1988.9109999999998</v>
      </c>
      <c r="C2045">
        <v>-8</v>
      </c>
    </row>
    <row r="2046" spans="1:3" ht="12.75">
      <c r="A2046" t="s">
        <v>2296</v>
      </c>
      <c r="B2046" s="105">
        <v>1988.9109999999998</v>
      </c>
      <c r="C2046">
        <v>-8</v>
      </c>
    </row>
    <row r="2047" spans="1:3" ht="12.75">
      <c r="A2047" t="s">
        <v>2297</v>
      </c>
      <c r="B2047" s="105">
        <v>2185.089</v>
      </c>
      <c r="C2047">
        <v>-9</v>
      </c>
    </row>
    <row r="2048" spans="1:3" ht="12.75">
      <c r="A2048" t="s">
        <v>2298</v>
      </c>
      <c r="B2048" s="105">
        <v>2379.1800000000003</v>
      </c>
      <c r="C2048">
        <v>-10</v>
      </c>
    </row>
    <row r="2049" spans="1:3" ht="12.75">
      <c r="A2049" t="s">
        <v>2299</v>
      </c>
      <c r="B2049" s="105">
        <v>2379.1800000000003</v>
      </c>
      <c r="C2049">
        <v>-10</v>
      </c>
    </row>
    <row r="2050" spans="1:3" ht="12.75">
      <c r="A2050" t="s">
        <v>2300</v>
      </c>
      <c r="B2050" s="105">
        <v>2379.1800000000003</v>
      </c>
      <c r="C2050">
        <v>-10</v>
      </c>
    </row>
    <row r="2051" spans="1:3" ht="12.75">
      <c r="A2051" t="s">
        <v>2301</v>
      </c>
      <c r="B2051" s="105">
        <v>2087</v>
      </c>
      <c r="C2051">
        <v>-8</v>
      </c>
    </row>
    <row r="2052" spans="1:3" ht="12.75">
      <c r="A2052" t="s">
        <v>2302</v>
      </c>
      <c r="B2052" s="105">
        <v>2281.091</v>
      </c>
      <c r="C2052">
        <v>-9</v>
      </c>
    </row>
    <row r="2053" spans="1:3" ht="12.75">
      <c r="A2053" t="s">
        <v>2303</v>
      </c>
      <c r="B2053" s="105">
        <v>2087</v>
      </c>
      <c r="C2053">
        <v>-8</v>
      </c>
    </row>
    <row r="2054" spans="1:3" ht="12.75">
      <c r="A2054" t="s">
        <v>2304</v>
      </c>
      <c r="B2054" s="105">
        <v>2087</v>
      </c>
      <c r="C2054">
        <v>-9</v>
      </c>
    </row>
    <row r="2055" spans="1:3" ht="12.75">
      <c r="A2055" t="s">
        <v>552</v>
      </c>
      <c r="B2055" s="105">
        <v>2087</v>
      </c>
      <c r="C2055">
        <v>-8</v>
      </c>
    </row>
    <row r="2056" spans="1:3" ht="12.75">
      <c r="A2056" t="s">
        <v>2305</v>
      </c>
      <c r="B2056" s="105">
        <v>1988.9109999999998</v>
      </c>
      <c r="C2056">
        <v>-8</v>
      </c>
    </row>
    <row r="2057" spans="1:3" ht="12.75">
      <c r="A2057" t="s">
        <v>2306</v>
      </c>
      <c r="B2057" s="105">
        <v>2087</v>
      </c>
      <c r="C2057">
        <v>-8</v>
      </c>
    </row>
    <row r="2058" spans="1:3" ht="12.75">
      <c r="A2058" t="s">
        <v>553</v>
      </c>
      <c r="B2058" s="105">
        <v>2087</v>
      </c>
      <c r="C2058">
        <v>-8</v>
      </c>
    </row>
    <row r="2059" spans="1:3" ht="12.75">
      <c r="A2059" t="s">
        <v>2307</v>
      </c>
      <c r="B2059" s="105">
        <v>2281.091</v>
      </c>
      <c r="C2059">
        <v>-10</v>
      </c>
    </row>
    <row r="2060" spans="1:3" ht="12.75">
      <c r="A2060" t="s">
        <v>2308</v>
      </c>
      <c r="B2060" s="105">
        <v>2185.089</v>
      </c>
      <c r="C2060">
        <v>-9</v>
      </c>
    </row>
    <row r="2061" spans="1:3" ht="12.75">
      <c r="A2061" t="s">
        <v>2309</v>
      </c>
      <c r="B2061" s="105">
        <v>2087</v>
      </c>
      <c r="C2061">
        <v>-8</v>
      </c>
    </row>
    <row r="2062" spans="1:3" ht="12.75">
      <c r="A2062" t="s">
        <v>2310</v>
      </c>
      <c r="B2062" s="105">
        <v>2087</v>
      </c>
      <c r="C2062">
        <v>-8</v>
      </c>
    </row>
    <row r="2063" spans="1:3" ht="12.75">
      <c r="A2063" t="s">
        <v>2311</v>
      </c>
      <c r="B2063" s="105">
        <v>2185.089</v>
      </c>
      <c r="C2063">
        <v>-9</v>
      </c>
    </row>
    <row r="2064" spans="1:3" ht="12.75">
      <c r="A2064" t="s">
        <v>2312</v>
      </c>
      <c r="B2064" s="105">
        <v>2790.319</v>
      </c>
      <c r="C2064">
        <v>-10</v>
      </c>
    </row>
    <row r="2065" spans="1:3" ht="12.75">
      <c r="A2065" t="s">
        <v>2313</v>
      </c>
      <c r="B2065" s="105">
        <v>2185.089</v>
      </c>
      <c r="C2065">
        <v>-9</v>
      </c>
    </row>
    <row r="2066" spans="1:3" ht="12.75">
      <c r="A2066" t="s">
        <v>2314</v>
      </c>
      <c r="B2066" s="105">
        <v>2281.091</v>
      </c>
      <c r="C2066">
        <v>-10</v>
      </c>
    </row>
    <row r="2067" spans="1:3" ht="12.75">
      <c r="A2067" t="s">
        <v>554</v>
      </c>
      <c r="B2067" s="105">
        <v>2087</v>
      </c>
      <c r="C2067">
        <v>-8</v>
      </c>
    </row>
    <row r="2068" spans="1:3" ht="12.75">
      <c r="A2068" t="s">
        <v>2315</v>
      </c>
      <c r="B2068" s="105">
        <v>2087</v>
      </c>
      <c r="C2068">
        <v>-8</v>
      </c>
    </row>
    <row r="2069" spans="1:3" ht="12.75">
      <c r="A2069" t="s">
        <v>2316</v>
      </c>
      <c r="B2069" s="105">
        <v>2185.089</v>
      </c>
      <c r="C2069">
        <v>-9</v>
      </c>
    </row>
    <row r="2070" spans="1:3" ht="12.75">
      <c r="A2070" t="s">
        <v>2317</v>
      </c>
      <c r="B2070" s="105">
        <v>2379.1800000000003</v>
      </c>
      <c r="C2070">
        <v>-10</v>
      </c>
    </row>
    <row r="2071" spans="1:3" ht="12.75">
      <c r="A2071" t="s">
        <v>555</v>
      </c>
      <c r="B2071" s="105">
        <v>2379.1800000000003</v>
      </c>
      <c r="C2071">
        <v>-10</v>
      </c>
    </row>
    <row r="2072" spans="1:3" ht="12.75">
      <c r="A2072" t="s">
        <v>2318</v>
      </c>
      <c r="B2072" s="105">
        <v>2185.089</v>
      </c>
      <c r="C2072">
        <v>-9</v>
      </c>
    </row>
    <row r="2073" spans="1:3" ht="12.75">
      <c r="A2073" t="s">
        <v>2319</v>
      </c>
      <c r="B2073" s="105">
        <v>2087</v>
      </c>
      <c r="C2073">
        <v>-9</v>
      </c>
    </row>
    <row r="2074" spans="1:3" ht="12.75">
      <c r="A2074" t="s">
        <v>2320</v>
      </c>
      <c r="B2074" s="105">
        <v>2379.1800000000003</v>
      </c>
      <c r="C2074">
        <v>-10</v>
      </c>
    </row>
    <row r="2075" spans="1:3" ht="12.75">
      <c r="A2075" t="s">
        <v>2321</v>
      </c>
      <c r="B2075" s="105">
        <v>2087</v>
      </c>
      <c r="C2075">
        <v>-8</v>
      </c>
    </row>
    <row r="2076" spans="1:3" ht="12.75">
      <c r="A2076" t="s">
        <v>2322</v>
      </c>
      <c r="B2076" s="105">
        <v>1988.9109999999998</v>
      </c>
      <c r="C2076">
        <v>-8</v>
      </c>
    </row>
    <row r="2077" spans="1:3" ht="12.75">
      <c r="A2077" t="s">
        <v>2323</v>
      </c>
      <c r="B2077" s="105">
        <v>2379.1800000000003</v>
      </c>
      <c r="C2077">
        <v>-10</v>
      </c>
    </row>
    <row r="2078" spans="1:3" ht="12.75">
      <c r="A2078" t="s">
        <v>2324</v>
      </c>
      <c r="B2078" s="105">
        <v>2087</v>
      </c>
      <c r="C2078">
        <v>-8</v>
      </c>
    </row>
    <row r="2079" spans="1:3" ht="12.75">
      <c r="A2079" t="s">
        <v>2325</v>
      </c>
      <c r="B2079" s="105">
        <v>1988.9109999999998</v>
      </c>
      <c r="C2079">
        <v>-8</v>
      </c>
    </row>
    <row r="2080" spans="1:3" ht="12.75">
      <c r="A2080" t="s">
        <v>2325</v>
      </c>
      <c r="B2080" s="105">
        <v>2087</v>
      </c>
      <c r="C2080">
        <v>-8</v>
      </c>
    </row>
    <row r="2081" spans="1:3" ht="12.75">
      <c r="A2081" t="s">
        <v>556</v>
      </c>
      <c r="B2081" s="105">
        <v>1988.9109999999998</v>
      </c>
      <c r="C2081">
        <v>-8</v>
      </c>
    </row>
    <row r="2082" spans="1:3" ht="12.75">
      <c r="A2082" t="s">
        <v>2326</v>
      </c>
      <c r="B2082" s="105">
        <v>2087</v>
      </c>
      <c r="C2082">
        <v>-8</v>
      </c>
    </row>
    <row r="2083" spans="1:3" ht="12.75">
      <c r="A2083" t="s">
        <v>2327</v>
      </c>
      <c r="B2083" s="105">
        <v>2548.2270000000003</v>
      </c>
      <c r="C2083">
        <v>-11</v>
      </c>
    </row>
    <row r="2084" spans="1:3" ht="12.75">
      <c r="A2084" t="s">
        <v>2328</v>
      </c>
      <c r="B2084" s="105">
        <v>1988.9109999999998</v>
      </c>
      <c r="C2084">
        <v>-8</v>
      </c>
    </row>
    <row r="2085" spans="1:3" ht="12.75">
      <c r="A2085" t="s">
        <v>557</v>
      </c>
      <c r="B2085" s="105">
        <v>2087</v>
      </c>
      <c r="C2085">
        <v>-8</v>
      </c>
    </row>
    <row r="2086" spans="1:3" ht="12.75">
      <c r="A2086" t="s">
        <v>2329</v>
      </c>
      <c r="B2086" s="105">
        <v>2087</v>
      </c>
      <c r="C2086">
        <v>-8</v>
      </c>
    </row>
    <row r="2087" spans="1:3" ht="12.75">
      <c r="A2087" t="s">
        <v>2330</v>
      </c>
      <c r="B2087" s="105">
        <v>2087</v>
      </c>
      <c r="C2087">
        <v>-8</v>
      </c>
    </row>
    <row r="2088" spans="1:3" ht="12.75">
      <c r="A2088" t="s">
        <v>2331</v>
      </c>
      <c r="B2088" s="105">
        <v>2087</v>
      </c>
      <c r="C2088">
        <v>-8</v>
      </c>
    </row>
    <row r="2089" spans="1:3" ht="12.75">
      <c r="A2089" t="s">
        <v>558</v>
      </c>
      <c r="B2089" s="105">
        <v>1988.9109999999998</v>
      </c>
      <c r="C2089">
        <v>-8</v>
      </c>
    </row>
    <row r="2090" spans="1:3" ht="12.75">
      <c r="A2090" t="s">
        <v>2332</v>
      </c>
      <c r="B2090" s="105">
        <v>2087</v>
      </c>
      <c r="C2090">
        <v>-8</v>
      </c>
    </row>
    <row r="2091" spans="1:3" ht="12.75">
      <c r="A2091" t="s">
        <v>2333</v>
      </c>
      <c r="B2091" s="105">
        <v>1988.9109999999998</v>
      </c>
      <c r="C2091">
        <v>-8</v>
      </c>
    </row>
    <row r="2092" spans="1:3" ht="12.75">
      <c r="A2092" t="s">
        <v>2334</v>
      </c>
      <c r="B2092" s="105">
        <v>2087</v>
      </c>
      <c r="C2092">
        <v>-8</v>
      </c>
    </row>
    <row r="2093" spans="1:3" ht="12.75">
      <c r="A2093" t="s">
        <v>2335</v>
      </c>
      <c r="B2093" s="105">
        <v>2185.089</v>
      </c>
      <c r="C2093">
        <v>-8</v>
      </c>
    </row>
    <row r="2094" spans="1:3" ht="12.75">
      <c r="A2094" t="s">
        <v>2336</v>
      </c>
      <c r="B2094" s="105">
        <v>2281.091</v>
      </c>
      <c r="C2094">
        <v>-9</v>
      </c>
    </row>
    <row r="2095" spans="1:3" ht="12.75">
      <c r="A2095" t="s">
        <v>2337</v>
      </c>
      <c r="B2095" s="105">
        <v>2281.091</v>
      </c>
      <c r="C2095">
        <v>-9</v>
      </c>
    </row>
    <row r="2096" spans="1:3" ht="12.75">
      <c r="A2096" t="s">
        <v>2336</v>
      </c>
      <c r="B2096" s="105">
        <v>2379.1800000000003</v>
      </c>
      <c r="C2096">
        <v>-10</v>
      </c>
    </row>
    <row r="2097" spans="1:3" ht="12.75">
      <c r="A2097" t="s">
        <v>2338</v>
      </c>
      <c r="B2097" s="105">
        <v>2185.089</v>
      </c>
      <c r="C2097">
        <v>-9</v>
      </c>
    </row>
    <row r="2098" spans="1:3" ht="12.75">
      <c r="A2098" t="s">
        <v>2339</v>
      </c>
      <c r="B2098" s="105">
        <v>2185.089</v>
      </c>
      <c r="C2098">
        <v>-9</v>
      </c>
    </row>
    <row r="2099" spans="1:3" ht="12.75">
      <c r="A2099" t="s">
        <v>2340</v>
      </c>
      <c r="B2099" s="105">
        <v>2087</v>
      </c>
      <c r="C2099">
        <v>-8</v>
      </c>
    </row>
    <row r="2100" spans="1:3" ht="12.75">
      <c r="A2100" t="s">
        <v>2341</v>
      </c>
      <c r="B2100" s="105">
        <v>2185.089</v>
      </c>
      <c r="C2100">
        <v>-9</v>
      </c>
    </row>
    <row r="2101" spans="1:3" ht="12.75">
      <c r="A2101" t="s">
        <v>2342</v>
      </c>
      <c r="B2101" s="105">
        <v>2087</v>
      </c>
      <c r="C2101">
        <v>-8</v>
      </c>
    </row>
    <row r="2102" spans="1:3" ht="12.75">
      <c r="A2102" t="s">
        <v>2343</v>
      </c>
      <c r="B2102" s="105">
        <v>2185.089</v>
      </c>
      <c r="C2102">
        <v>-9</v>
      </c>
    </row>
    <row r="2103" spans="1:3" ht="12.75">
      <c r="A2103" t="s">
        <v>2344</v>
      </c>
      <c r="B2103" s="105">
        <v>2185.089</v>
      </c>
      <c r="C2103">
        <v>-9</v>
      </c>
    </row>
    <row r="2104" spans="1:3" ht="12.75">
      <c r="A2104" t="s">
        <v>2345</v>
      </c>
      <c r="B2104" s="105">
        <v>2790.319</v>
      </c>
      <c r="C2104">
        <v>-11</v>
      </c>
    </row>
    <row r="2105" spans="1:3" ht="12.75">
      <c r="A2105" t="s">
        <v>563</v>
      </c>
      <c r="B2105" s="105">
        <v>2087</v>
      </c>
      <c r="C2105">
        <v>-8</v>
      </c>
    </row>
    <row r="2106" spans="1:3" ht="12.75">
      <c r="A2106" t="s">
        <v>2346</v>
      </c>
      <c r="B2106" s="105">
        <v>2185.089</v>
      </c>
      <c r="C2106">
        <v>-8</v>
      </c>
    </row>
    <row r="2107" spans="1:3" ht="12.75">
      <c r="A2107" t="s">
        <v>2347</v>
      </c>
      <c r="B2107" s="105">
        <v>2087</v>
      </c>
      <c r="C2107">
        <v>-8</v>
      </c>
    </row>
    <row r="2108" spans="1:3" ht="12.75">
      <c r="A2108" t="s">
        <v>2348</v>
      </c>
      <c r="B2108" s="105">
        <v>2281.091</v>
      </c>
      <c r="C2108">
        <v>-9</v>
      </c>
    </row>
    <row r="2109" spans="1:3" ht="12.75">
      <c r="A2109" t="s">
        <v>564</v>
      </c>
      <c r="B2109" s="105">
        <v>2185.089</v>
      </c>
      <c r="C2109">
        <v>-9</v>
      </c>
    </row>
    <row r="2110" spans="1:3" ht="12.75">
      <c r="A2110" t="s">
        <v>2349</v>
      </c>
      <c r="B2110" s="105">
        <v>2087</v>
      </c>
      <c r="C2110">
        <v>-8</v>
      </c>
    </row>
    <row r="2111" spans="1:3" ht="12.75">
      <c r="A2111" t="s">
        <v>561</v>
      </c>
      <c r="B2111" s="105">
        <v>2087</v>
      </c>
      <c r="C2111">
        <v>-8</v>
      </c>
    </row>
    <row r="2112" spans="1:3" ht="12.75">
      <c r="A2112" t="s">
        <v>2343</v>
      </c>
      <c r="B2112" s="105">
        <v>2087</v>
      </c>
      <c r="C2112">
        <v>-8</v>
      </c>
    </row>
    <row r="2113" spans="1:3" ht="12.75">
      <c r="A2113" t="s">
        <v>2350</v>
      </c>
      <c r="B2113" s="105">
        <v>2185.089</v>
      </c>
      <c r="C2113">
        <v>-8</v>
      </c>
    </row>
    <row r="2114" spans="1:3" ht="12.75">
      <c r="A2114" t="s">
        <v>563</v>
      </c>
      <c r="B2114" s="105">
        <v>2548.2270000000003</v>
      </c>
      <c r="C2114">
        <v>-10</v>
      </c>
    </row>
    <row r="2115" spans="1:3" ht="12.75">
      <c r="A2115" t="s">
        <v>2351</v>
      </c>
      <c r="B2115" s="105">
        <v>2185.089</v>
      </c>
      <c r="C2115">
        <v>-9</v>
      </c>
    </row>
    <row r="2116" spans="1:3" ht="12.75">
      <c r="A2116" t="s">
        <v>2352</v>
      </c>
      <c r="B2116" s="105">
        <v>2185.089</v>
      </c>
      <c r="C2116">
        <v>-9</v>
      </c>
    </row>
    <row r="2117" spans="1:3" ht="12.75">
      <c r="A2117" t="s">
        <v>2353</v>
      </c>
      <c r="B2117" s="105">
        <v>2281.091</v>
      </c>
      <c r="C2117">
        <v>-9</v>
      </c>
    </row>
    <row r="2118" spans="1:3" ht="12.75">
      <c r="A2118" t="s">
        <v>560</v>
      </c>
      <c r="B2118" s="105">
        <v>2185.089</v>
      </c>
      <c r="C2118">
        <v>-9</v>
      </c>
    </row>
    <row r="2119" spans="1:3" ht="12.75">
      <c r="A2119" t="s">
        <v>562</v>
      </c>
      <c r="B2119" s="105">
        <v>2548.2270000000003</v>
      </c>
      <c r="C2119">
        <v>-11</v>
      </c>
    </row>
    <row r="2120" spans="1:3" ht="12.75">
      <c r="A2120" t="s">
        <v>2354</v>
      </c>
      <c r="B2120" s="105">
        <v>2281.091</v>
      </c>
      <c r="C2120">
        <v>-10</v>
      </c>
    </row>
    <row r="2121" spans="1:3" ht="12.75">
      <c r="A2121" t="s">
        <v>2355</v>
      </c>
      <c r="B2121" s="105">
        <v>2790.319</v>
      </c>
      <c r="C2121">
        <v>-11</v>
      </c>
    </row>
    <row r="2122" spans="1:3" ht="12.75">
      <c r="A2122" t="s">
        <v>2356</v>
      </c>
      <c r="B2122" s="105">
        <v>2087</v>
      </c>
      <c r="C2122">
        <v>-8</v>
      </c>
    </row>
    <row r="2123" spans="1:3" ht="12.75">
      <c r="A2123" t="s">
        <v>2357</v>
      </c>
      <c r="B2123" s="105">
        <v>2548.2270000000003</v>
      </c>
      <c r="C2123">
        <v>-10</v>
      </c>
    </row>
    <row r="2124" spans="1:3" ht="12.75">
      <c r="A2124" t="s">
        <v>2358</v>
      </c>
      <c r="B2124" s="105">
        <v>2379.1800000000003</v>
      </c>
      <c r="C2124">
        <v>-10</v>
      </c>
    </row>
    <row r="2125" spans="1:3" ht="12.75">
      <c r="A2125" t="s">
        <v>2359</v>
      </c>
      <c r="B2125" s="105">
        <v>2087</v>
      </c>
      <c r="C2125">
        <v>-8</v>
      </c>
    </row>
    <row r="2126" spans="1:3" ht="12.75">
      <c r="A2126" t="s">
        <v>2360</v>
      </c>
      <c r="B2126" s="105">
        <v>2790.319</v>
      </c>
      <c r="C2126">
        <v>-10</v>
      </c>
    </row>
    <row r="2127" spans="1:3" ht="12.75">
      <c r="A2127" t="s">
        <v>2361</v>
      </c>
      <c r="B2127" s="105">
        <v>2548.2270000000003</v>
      </c>
      <c r="C2127">
        <v>-11</v>
      </c>
    </row>
    <row r="2128" spans="1:3" ht="12.75">
      <c r="A2128" t="s">
        <v>2362</v>
      </c>
      <c r="B2128" s="105">
        <v>2790.319</v>
      </c>
      <c r="C2128">
        <v>-11</v>
      </c>
    </row>
    <row r="2129" spans="1:3" ht="12.75">
      <c r="A2129" t="s">
        <v>559</v>
      </c>
      <c r="B2129" s="105">
        <v>2548.2270000000003</v>
      </c>
      <c r="C2129">
        <v>-11</v>
      </c>
    </row>
    <row r="2130" spans="1:3" ht="12.75">
      <c r="A2130" t="s">
        <v>2363</v>
      </c>
      <c r="B2130" s="105">
        <v>2087</v>
      </c>
      <c r="C2130">
        <v>-8</v>
      </c>
    </row>
    <row r="2131" spans="1:3" ht="12.75">
      <c r="A2131" t="s">
        <v>2364</v>
      </c>
      <c r="B2131" s="105">
        <v>2281.091</v>
      </c>
      <c r="C2131">
        <v>-9</v>
      </c>
    </row>
    <row r="2132" spans="1:3" ht="12.75">
      <c r="A2132" t="s">
        <v>2365</v>
      </c>
      <c r="B2132" s="105">
        <v>2281.091</v>
      </c>
      <c r="C2132">
        <v>-10</v>
      </c>
    </row>
    <row r="2133" spans="1:3" ht="12.75">
      <c r="A2133" t="s">
        <v>2366</v>
      </c>
      <c r="B2133" s="105">
        <v>2281.091</v>
      </c>
      <c r="C2133">
        <v>-10</v>
      </c>
    </row>
    <row r="2134" spans="1:3" ht="12.75">
      <c r="A2134" t="s">
        <v>2367</v>
      </c>
      <c r="B2134" s="105">
        <v>2185.089</v>
      </c>
      <c r="C2134">
        <v>-9</v>
      </c>
    </row>
    <row r="2135" spans="1:3" ht="12.75">
      <c r="A2135" t="s">
        <v>2368</v>
      </c>
      <c r="B2135" s="105">
        <v>2548.2270000000003</v>
      </c>
      <c r="C2135">
        <v>-11</v>
      </c>
    </row>
    <row r="2136" spans="1:3" ht="12.75">
      <c r="A2136" t="s">
        <v>565</v>
      </c>
      <c r="B2136" s="105">
        <v>2790.319</v>
      </c>
      <c r="C2136">
        <v>-11</v>
      </c>
    </row>
    <row r="2137" spans="1:3" ht="12.75">
      <c r="A2137" t="s">
        <v>2369</v>
      </c>
      <c r="B2137" s="105">
        <v>2185.089</v>
      </c>
      <c r="C2137">
        <v>-9</v>
      </c>
    </row>
    <row r="2138" spans="1:3" ht="12.75">
      <c r="A2138" t="s">
        <v>2370</v>
      </c>
      <c r="B2138" s="105">
        <v>2185.089</v>
      </c>
      <c r="C2138">
        <v>-9</v>
      </c>
    </row>
    <row r="2139" spans="1:3" ht="12.75">
      <c r="A2139" t="s">
        <v>2371</v>
      </c>
      <c r="B2139" s="105">
        <v>2281.091</v>
      </c>
      <c r="C2139">
        <v>-9</v>
      </c>
    </row>
    <row r="2140" spans="1:3" ht="12.75">
      <c r="A2140" t="s">
        <v>2372</v>
      </c>
      <c r="B2140" s="105">
        <v>2281.091</v>
      </c>
      <c r="C2140">
        <v>-9</v>
      </c>
    </row>
    <row r="2141" spans="1:3" ht="12.75">
      <c r="A2141" t="s">
        <v>2373</v>
      </c>
      <c r="B2141" s="105">
        <v>2548.2270000000003</v>
      </c>
      <c r="C2141">
        <v>-11</v>
      </c>
    </row>
    <row r="2142" spans="1:3" ht="12.75">
      <c r="A2142" t="s">
        <v>2374</v>
      </c>
      <c r="B2142" s="105">
        <v>2548.2270000000003</v>
      </c>
      <c r="C2142">
        <v>-11</v>
      </c>
    </row>
    <row r="2143" spans="1:3" ht="12.75">
      <c r="A2143" t="s">
        <v>2375</v>
      </c>
      <c r="B2143" s="105">
        <v>2281.091</v>
      </c>
      <c r="C2143">
        <v>-9</v>
      </c>
    </row>
    <row r="2144" spans="1:3" ht="12.75">
      <c r="A2144" t="s">
        <v>2376</v>
      </c>
      <c r="B2144" s="105">
        <v>2379.1800000000003</v>
      </c>
      <c r="C2144">
        <v>-10</v>
      </c>
    </row>
    <row r="2145" spans="1:3" ht="12.75">
      <c r="A2145" t="s">
        <v>2377</v>
      </c>
      <c r="B2145" s="105">
        <v>2185.089</v>
      </c>
      <c r="C2145">
        <v>-9</v>
      </c>
    </row>
    <row r="2146" spans="1:3" ht="12.75">
      <c r="A2146" t="s">
        <v>2378</v>
      </c>
      <c r="B2146" s="105">
        <v>2281.091</v>
      </c>
      <c r="C2146">
        <v>-10</v>
      </c>
    </row>
    <row r="2147" spans="1:3" ht="12.75">
      <c r="A2147" t="s">
        <v>2379</v>
      </c>
      <c r="B2147" s="105">
        <v>2281.091</v>
      </c>
      <c r="C2147">
        <v>-10</v>
      </c>
    </row>
    <row r="2148" spans="1:3" ht="12.75">
      <c r="A2148" t="s">
        <v>2380</v>
      </c>
      <c r="B2148" s="105">
        <v>2185.089</v>
      </c>
      <c r="C2148">
        <v>-9</v>
      </c>
    </row>
    <row r="2149" spans="1:3" ht="12.75">
      <c r="A2149" t="s">
        <v>2381</v>
      </c>
      <c r="B2149" s="105">
        <v>2087</v>
      </c>
      <c r="C2149">
        <v>-8</v>
      </c>
    </row>
    <row r="2150" spans="1:3" ht="12.75">
      <c r="A2150" t="s">
        <v>2382</v>
      </c>
      <c r="B2150" s="105">
        <v>2087</v>
      </c>
      <c r="C2150">
        <v>-8</v>
      </c>
    </row>
    <row r="2151" spans="1:3" ht="12.75">
      <c r="A2151" t="s">
        <v>2383</v>
      </c>
      <c r="B2151" s="105">
        <v>2087</v>
      </c>
      <c r="C2151">
        <v>-9</v>
      </c>
    </row>
    <row r="2152" spans="1:3" ht="12.75">
      <c r="A2152" t="s">
        <v>2384</v>
      </c>
      <c r="B2152" s="105">
        <v>2087</v>
      </c>
      <c r="C2152">
        <v>-8</v>
      </c>
    </row>
    <row r="2153" spans="1:3" ht="12.75">
      <c r="A2153" t="s">
        <v>2385</v>
      </c>
      <c r="B2153" s="105">
        <v>2281.091</v>
      </c>
      <c r="C2153">
        <v>-10</v>
      </c>
    </row>
    <row r="2154" spans="1:3" ht="12.75">
      <c r="A2154" t="s">
        <v>2386</v>
      </c>
      <c r="B2154" s="105">
        <v>1988.9109999999998</v>
      </c>
      <c r="C2154">
        <v>-8</v>
      </c>
    </row>
    <row r="2155" spans="1:3" ht="12.75">
      <c r="A2155" t="s">
        <v>2387</v>
      </c>
      <c r="B2155" s="105">
        <v>1988.9109999999998</v>
      </c>
      <c r="C2155">
        <v>-8</v>
      </c>
    </row>
    <row r="2156" spans="1:3" ht="12.75">
      <c r="A2156" t="s">
        <v>566</v>
      </c>
      <c r="B2156" s="105">
        <v>1988.9109999999998</v>
      </c>
      <c r="C2156">
        <v>-8</v>
      </c>
    </row>
    <row r="2157" spans="1:3" ht="12.75">
      <c r="A2157" t="s">
        <v>2388</v>
      </c>
      <c r="B2157" s="105">
        <v>1988.9109999999998</v>
      </c>
      <c r="C2157">
        <v>-8</v>
      </c>
    </row>
    <row r="2158" spans="1:3" ht="12.75">
      <c r="A2158" t="s">
        <v>2389</v>
      </c>
      <c r="B2158" s="105">
        <v>2087</v>
      </c>
      <c r="C2158">
        <v>-8</v>
      </c>
    </row>
    <row r="2159" spans="1:3" ht="12.75">
      <c r="A2159" t="s">
        <v>2390</v>
      </c>
      <c r="B2159" s="105">
        <v>2087</v>
      </c>
      <c r="C2159">
        <v>-8</v>
      </c>
    </row>
    <row r="2160" spans="1:3" ht="12.75">
      <c r="A2160" t="s">
        <v>2391</v>
      </c>
      <c r="B2160" s="105">
        <v>2087</v>
      </c>
      <c r="C2160">
        <v>-9</v>
      </c>
    </row>
    <row r="2161" spans="1:3" ht="12.75">
      <c r="A2161" t="s">
        <v>567</v>
      </c>
      <c r="B2161" s="105">
        <v>2087</v>
      </c>
      <c r="C2161">
        <v>-9</v>
      </c>
    </row>
    <row r="2162" spans="1:3" ht="12.75">
      <c r="A2162" t="s">
        <v>568</v>
      </c>
      <c r="B2162" s="105">
        <v>2087</v>
      </c>
      <c r="C2162">
        <v>-9</v>
      </c>
    </row>
    <row r="2163" spans="1:3" ht="12.75">
      <c r="A2163" t="s">
        <v>2392</v>
      </c>
      <c r="B2163" s="105">
        <v>2961.453</v>
      </c>
      <c r="C2163">
        <v>-11</v>
      </c>
    </row>
    <row r="2164" spans="1:3" ht="12.75">
      <c r="A2164" t="s">
        <v>2393</v>
      </c>
      <c r="B2164" s="105">
        <v>1988.9109999999998</v>
      </c>
      <c r="C2164">
        <v>-8</v>
      </c>
    </row>
    <row r="2165" spans="1:3" ht="12.75">
      <c r="A2165" t="s">
        <v>2394</v>
      </c>
      <c r="B2165" s="105">
        <v>1892.909</v>
      </c>
      <c r="C2165">
        <v>-7</v>
      </c>
    </row>
    <row r="2166" spans="1:3" ht="12.75">
      <c r="A2166" t="s">
        <v>2395</v>
      </c>
      <c r="B2166" s="105">
        <v>2087</v>
      </c>
      <c r="C2166">
        <v>-8</v>
      </c>
    </row>
    <row r="2167" spans="1:3" ht="12.75">
      <c r="A2167" t="s">
        <v>569</v>
      </c>
      <c r="B2167" s="105">
        <v>2087</v>
      </c>
      <c r="C2167">
        <v>-9</v>
      </c>
    </row>
    <row r="2168" spans="1:3" ht="12.75">
      <c r="A2168" t="s">
        <v>2396</v>
      </c>
      <c r="B2168" s="105">
        <v>2087</v>
      </c>
      <c r="C2168">
        <v>-8</v>
      </c>
    </row>
    <row r="2169" spans="1:3" ht="12.75">
      <c r="A2169" t="s">
        <v>2397</v>
      </c>
      <c r="B2169" s="105">
        <v>1988.9109999999998</v>
      </c>
      <c r="C2169">
        <v>-8</v>
      </c>
    </row>
    <row r="2170" spans="1:3" ht="12.75">
      <c r="A2170" t="s">
        <v>2398</v>
      </c>
      <c r="B2170" s="105">
        <v>2087</v>
      </c>
      <c r="C2170">
        <v>-9</v>
      </c>
    </row>
    <row r="2171" spans="1:3" ht="12.75">
      <c r="A2171" t="s">
        <v>2399</v>
      </c>
      <c r="B2171" s="105">
        <v>2281.091</v>
      </c>
      <c r="C2171">
        <v>-9</v>
      </c>
    </row>
    <row r="2172" spans="1:3" ht="12.75">
      <c r="A2172" t="s">
        <v>2400</v>
      </c>
      <c r="B2172" s="105">
        <v>2281.091</v>
      </c>
      <c r="C2172">
        <v>-10</v>
      </c>
    </row>
    <row r="2173" spans="1:3" ht="12.75">
      <c r="A2173" t="s">
        <v>2401</v>
      </c>
      <c r="B2173" s="105">
        <v>2281.091</v>
      </c>
      <c r="C2173">
        <v>-9</v>
      </c>
    </row>
    <row r="2174" spans="1:3" ht="12.75">
      <c r="A2174" t="s">
        <v>2402</v>
      </c>
      <c r="B2174" s="105">
        <v>2379.1800000000003</v>
      </c>
      <c r="C2174">
        <v>-10</v>
      </c>
    </row>
    <row r="2175" spans="1:3" ht="12.75">
      <c r="A2175" t="s">
        <v>2403</v>
      </c>
      <c r="B2175" s="105">
        <v>2379.1800000000003</v>
      </c>
      <c r="C2175">
        <v>-10</v>
      </c>
    </row>
    <row r="2176" spans="1:3" ht="12.75">
      <c r="A2176" t="s">
        <v>2404</v>
      </c>
      <c r="B2176" s="105">
        <v>1988.9109999999998</v>
      </c>
      <c r="C2176">
        <v>-8</v>
      </c>
    </row>
    <row r="2177" spans="1:3" ht="12.75">
      <c r="A2177" t="s">
        <v>570</v>
      </c>
      <c r="B2177" s="105">
        <v>2185.089</v>
      </c>
      <c r="C2177">
        <v>-9</v>
      </c>
    </row>
    <row r="2178" spans="1:3" ht="12.75">
      <c r="A2178" t="s">
        <v>2405</v>
      </c>
      <c r="B2178" s="105">
        <v>2790.319</v>
      </c>
      <c r="C2178">
        <v>-10</v>
      </c>
    </row>
    <row r="2179" spans="1:3" ht="12.75">
      <c r="A2179" t="s">
        <v>2406</v>
      </c>
      <c r="B2179" s="105">
        <v>2281.091</v>
      </c>
      <c r="C2179">
        <v>-10</v>
      </c>
    </row>
    <row r="2180" spans="1:3" ht="12.75">
      <c r="A2180" t="s">
        <v>2407</v>
      </c>
      <c r="B2180" s="105">
        <v>2281.091</v>
      </c>
      <c r="C2180">
        <v>-10</v>
      </c>
    </row>
    <row r="2181" spans="1:3" ht="12.75">
      <c r="A2181" t="s">
        <v>2408</v>
      </c>
      <c r="B2181" s="105">
        <v>2379.1800000000003</v>
      </c>
      <c r="C2181">
        <v>-10</v>
      </c>
    </row>
    <row r="2182" spans="1:3" ht="12.75">
      <c r="A2182" t="s">
        <v>2409</v>
      </c>
      <c r="B2182" s="105">
        <v>2185.089</v>
      </c>
      <c r="C2182">
        <v>-9</v>
      </c>
    </row>
    <row r="2183" spans="1:3" ht="12.75">
      <c r="A2183" t="s">
        <v>571</v>
      </c>
      <c r="B2183" s="105">
        <v>2281.091</v>
      </c>
      <c r="C2183">
        <v>-9</v>
      </c>
    </row>
    <row r="2184" spans="1:3" ht="12.75">
      <c r="A2184" t="s">
        <v>2410</v>
      </c>
      <c r="B2184" s="105">
        <v>2379.1800000000003</v>
      </c>
      <c r="C2184">
        <v>-10</v>
      </c>
    </row>
    <row r="2185" spans="1:3" ht="12.75">
      <c r="A2185" t="s">
        <v>2411</v>
      </c>
      <c r="B2185" s="105">
        <v>1988.9109999999998</v>
      </c>
      <c r="C2185">
        <v>-8</v>
      </c>
    </row>
    <row r="2186" spans="1:3" ht="12.75">
      <c r="A2186" t="s">
        <v>2412</v>
      </c>
      <c r="B2186" s="105">
        <v>2281.091</v>
      </c>
      <c r="C2186">
        <v>-10</v>
      </c>
    </row>
    <row r="2187" spans="1:3" ht="12.75">
      <c r="A2187" t="s">
        <v>2413</v>
      </c>
      <c r="B2187" s="105">
        <v>2790.319</v>
      </c>
      <c r="C2187">
        <v>-11</v>
      </c>
    </row>
    <row r="2188" spans="1:3" ht="12.75">
      <c r="A2188" t="s">
        <v>2414</v>
      </c>
      <c r="B2188" s="105">
        <v>1988.9109999999998</v>
      </c>
      <c r="C2188">
        <v>-8</v>
      </c>
    </row>
    <row r="2189" spans="1:3" ht="12.75">
      <c r="A2189" t="s">
        <v>2415</v>
      </c>
      <c r="B2189" s="105">
        <v>2281.091</v>
      </c>
      <c r="C2189">
        <v>-9</v>
      </c>
    </row>
    <row r="2190" spans="1:3" ht="12.75">
      <c r="A2190" t="s">
        <v>572</v>
      </c>
      <c r="B2190" s="105">
        <v>2087</v>
      </c>
      <c r="C2190">
        <v>-8</v>
      </c>
    </row>
    <row r="2191" spans="1:3" ht="12.75">
      <c r="A2191" t="s">
        <v>2416</v>
      </c>
      <c r="B2191" s="105">
        <v>1988.9109999999998</v>
      </c>
      <c r="C2191">
        <v>-8</v>
      </c>
    </row>
    <row r="2192" spans="1:3" ht="12.75">
      <c r="A2192" t="s">
        <v>2417</v>
      </c>
      <c r="B2192" s="105">
        <v>2379.1800000000003</v>
      </c>
      <c r="C2192">
        <v>-10</v>
      </c>
    </row>
    <row r="2193" spans="1:3" ht="12.75">
      <c r="A2193" t="s">
        <v>2418</v>
      </c>
      <c r="B2193" s="105">
        <v>1988.9109999999998</v>
      </c>
      <c r="C2193">
        <v>-8</v>
      </c>
    </row>
    <row r="2194" spans="1:3" ht="12.75">
      <c r="A2194" t="s">
        <v>2419</v>
      </c>
      <c r="B2194" s="105">
        <v>1988.9109999999998</v>
      </c>
      <c r="C2194">
        <v>-8</v>
      </c>
    </row>
    <row r="2195" spans="1:3" ht="12.75">
      <c r="A2195" t="s">
        <v>2420</v>
      </c>
      <c r="B2195" s="105">
        <v>1988.9109999999998</v>
      </c>
      <c r="C2195">
        <v>-8</v>
      </c>
    </row>
    <row r="2196" spans="1:3" ht="12.75">
      <c r="A2196" t="s">
        <v>2421</v>
      </c>
      <c r="B2196" s="105">
        <v>1988.9109999999998</v>
      </c>
      <c r="C2196">
        <v>-8</v>
      </c>
    </row>
    <row r="2197" spans="1:3" ht="12.75">
      <c r="A2197" t="s">
        <v>2422</v>
      </c>
      <c r="B2197" s="105">
        <v>1988.9109999999998</v>
      </c>
      <c r="C2197">
        <v>-8</v>
      </c>
    </row>
    <row r="2198" spans="1:3" ht="12.75">
      <c r="A2198" t="s">
        <v>2423</v>
      </c>
      <c r="B2198" s="105">
        <v>1988.9109999999998</v>
      </c>
      <c r="C2198">
        <v>-8</v>
      </c>
    </row>
    <row r="2199" spans="1:3" ht="12.75">
      <c r="A2199" t="s">
        <v>2424</v>
      </c>
      <c r="B2199" s="105">
        <v>2087</v>
      </c>
      <c r="C2199">
        <v>-9</v>
      </c>
    </row>
    <row r="2200" spans="1:3" ht="12.75">
      <c r="A2200" t="s">
        <v>2425</v>
      </c>
      <c r="B2200" s="105">
        <v>1988.9109999999998</v>
      </c>
      <c r="C2200">
        <v>-8</v>
      </c>
    </row>
    <row r="2201" spans="1:3" ht="12.75">
      <c r="A2201" t="s">
        <v>2426</v>
      </c>
      <c r="B2201" s="105">
        <v>2087</v>
      </c>
      <c r="C2201">
        <v>-8</v>
      </c>
    </row>
    <row r="2202" spans="1:3" ht="12.75">
      <c r="A2202" t="s">
        <v>2427</v>
      </c>
      <c r="B2202" s="105">
        <v>1892.909</v>
      </c>
      <c r="C2202">
        <v>-8</v>
      </c>
    </row>
    <row r="2203" spans="1:3" ht="12.75">
      <c r="A2203" t="s">
        <v>2428</v>
      </c>
      <c r="B2203" s="105">
        <v>1988.9109999999998</v>
      </c>
      <c r="C2203">
        <v>-8</v>
      </c>
    </row>
    <row r="2204" spans="1:3" ht="12.75">
      <c r="A2204" t="s">
        <v>2429</v>
      </c>
      <c r="B2204" s="105">
        <v>2087</v>
      </c>
      <c r="C2204">
        <v>-8</v>
      </c>
    </row>
    <row r="2205" spans="1:3" ht="12.75">
      <c r="A2205" t="s">
        <v>2430</v>
      </c>
      <c r="B2205" s="105">
        <v>2087</v>
      </c>
      <c r="C2205">
        <v>-9</v>
      </c>
    </row>
    <row r="2206" spans="1:3" ht="12.75">
      <c r="A2206" t="s">
        <v>2431</v>
      </c>
      <c r="B2206" s="105">
        <v>2087</v>
      </c>
      <c r="C2206">
        <v>-8</v>
      </c>
    </row>
    <row r="2207" spans="1:3" ht="12.75">
      <c r="A2207" t="s">
        <v>2432</v>
      </c>
      <c r="B2207" s="105">
        <v>1988.9109999999998</v>
      </c>
      <c r="C2207">
        <v>-8</v>
      </c>
    </row>
    <row r="2208" spans="1:3" ht="12.75">
      <c r="A2208" t="s">
        <v>2433</v>
      </c>
      <c r="B2208" s="105">
        <v>2087</v>
      </c>
      <c r="C2208">
        <v>-8</v>
      </c>
    </row>
    <row r="2209" spans="1:3" ht="12.75">
      <c r="A2209" t="s">
        <v>2434</v>
      </c>
      <c r="B2209" s="105">
        <v>1988.9109999999998</v>
      </c>
      <c r="C2209">
        <v>-8</v>
      </c>
    </row>
    <row r="2210" spans="1:3" ht="12.75">
      <c r="A2210" t="s">
        <v>2435</v>
      </c>
      <c r="B2210" s="105">
        <v>1988.9109999999998</v>
      </c>
      <c r="C2210">
        <v>-8</v>
      </c>
    </row>
    <row r="2211" spans="1:3" ht="12.75">
      <c r="A2211" t="s">
        <v>2436</v>
      </c>
      <c r="B2211" s="105">
        <v>2087</v>
      </c>
      <c r="C2211">
        <v>-8</v>
      </c>
    </row>
    <row r="2212" spans="1:3" ht="12.75">
      <c r="A2212" t="s">
        <v>2437</v>
      </c>
      <c r="B2212" s="105">
        <v>2087</v>
      </c>
      <c r="C2212">
        <v>-8</v>
      </c>
    </row>
    <row r="2213" spans="1:3" ht="12.75">
      <c r="A2213" t="s">
        <v>2438</v>
      </c>
      <c r="B2213" s="105">
        <v>2087</v>
      </c>
      <c r="C2213">
        <v>-8</v>
      </c>
    </row>
    <row r="2214" spans="1:3" ht="12.75">
      <c r="A2214" t="s">
        <v>2439</v>
      </c>
      <c r="B2214" s="105">
        <v>2087</v>
      </c>
      <c r="C2214">
        <v>-8</v>
      </c>
    </row>
    <row r="2215" spans="1:3" ht="12.75">
      <c r="A2215" t="s">
        <v>2440</v>
      </c>
      <c r="B2215" s="105">
        <v>1988.9109999999998</v>
      </c>
      <c r="C2215">
        <v>-8</v>
      </c>
    </row>
    <row r="2216" spans="1:3" ht="12.75">
      <c r="A2216" t="s">
        <v>2441</v>
      </c>
      <c r="B2216" s="105">
        <v>2087</v>
      </c>
      <c r="C2216">
        <v>-8</v>
      </c>
    </row>
    <row r="2217" spans="1:3" ht="12.75">
      <c r="A2217" t="s">
        <v>2442</v>
      </c>
      <c r="B2217" s="105">
        <v>2087</v>
      </c>
      <c r="C2217">
        <v>-8</v>
      </c>
    </row>
    <row r="2218" spans="1:3" ht="12.75">
      <c r="A2218" t="s">
        <v>2443</v>
      </c>
      <c r="B2218" s="105">
        <v>2087</v>
      </c>
      <c r="C2218">
        <v>-8</v>
      </c>
    </row>
    <row r="2219" spans="1:3" ht="12.75">
      <c r="A2219" t="s">
        <v>2418</v>
      </c>
      <c r="B2219" s="105">
        <v>1892.909</v>
      </c>
      <c r="C2219">
        <v>-7</v>
      </c>
    </row>
    <row r="2220" spans="1:3" ht="12.75">
      <c r="A2220" t="s">
        <v>2444</v>
      </c>
      <c r="B2220" s="105">
        <v>2087</v>
      </c>
      <c r="C2220">
        <v>-8</v>
      </c>
    </row>
    <row r="2221" spans="1:3" ht="12.75">
      <c r="A2221" t="s">
        <v>2445</v>
      </c>
      <c r="B2221" s="105">
        <v>1988.9109999999998</v>
      </c>
      <c r="C2221">
        <v>-8</v>
      </c>
    </row>
    <row r="2222" spans="1:3" ht="12.75">
      <c r="A2222" t="s">
        <v>2441</v>
      </c>
      <c r="B2222" s="105">
        <v>1892.909</v>
      </c>
      <c r="C2222">
        <v>-7</v>
      </c>
    </row>
    <row r="2223" spans="1:3" ht="12.75">
      <c r="A2223" t="s">
        <v>2446</v>
      </c>
      <c r="B2223" s="105">
        <v>2185.089</v>
      </c>
      <c r="C2223">
        <v>-9</v>
      </c>
    </row>
    <row r="2224" spans="1:3" ht="12.75">
      <c r="A2224" t="s">
        <v>2447</v>
      </c>
      <c r="B2224" s="105">
        <v>2087</v>
      </c>
      <c r="C2224">
        <v>-8</v>
      </c>
    </row>
    <row r="2225" spans="1:3" ht="12.75">
      <c r="A2225" t="s">
        <v>2448</v>
      </c>
      <c r="B2225" s="105">
        <v>2087</v>
      </c>
      <c r="C2225">
        <v>-8</v>
      </c>
    </row>
    <row r="2226" spans="1:3" ht="12.75">
      <c r="A2226" t="s">
        <v>2449</v>
      </c>
      <c r="B2226" s="105">
        <v>2087</v>
      </c>
      <c r="C2226">
        <v>-8</v>
      </c>
    </row>
    <row r="2227" spans="1:3" ht="12.75">
      <c r="A2227" t="s">
        <v>2450</v>
      </c>
      <c r="B2227" s="105">
        <v>2087</v>
      </c>
      <c r="C2227">
        <v>-8</v>
      </c>
    </row>
    <row r="2228" spans="1:3" ht="12.75">
      <c r="A2228" t="s">
        <v>2451</v>
      </c>
      <c r="B2228" s="105">
        <v>2087</v>
      </c>
      <c r="C2228">
        <v>-8</v>
      </c>
    </row>
    <row r="2229" spans="1:3" ht="12.75">
      <c r="A2229" t="s">
        <v>2452</v>
      </c>
      <c r="B2229" s="105">
        <v>2087</v>
      </c>
      <c r="C2229">
        <v>-8</v>
      </c>
    </row>
    <row r="2230" spans="1:3" ht="12.75">
      <c r="A2230" t="s">
        <v>2453</v>
      </c>
      <c r="B2230" s="105">
        <v>2087</v>
      </c>
      <c r="C2230">
        <v>-8</v>
      </c>
    </row>
    <row r="2231" spans="1:3" ht="12.75">
      <c r="A2231" t="s">
        <v>2454</v>
      </c>
      <c r="B2231" s="105">
        <v>2087</v>
      </c>
      <c r="C2231">
        <v>-8</v>
      </c>
    </row>
    <row r="2232" spans="1:3" ht="12.75">
      <c r="A2232" t="s">
        <v>573</v>
      </c>
      <c r="B2232" s="105">
        <v>1988.9109999999998</v>
      </c>
      <c r="C2232">
        <v>-8</v>
      </c>
    </row>
    <row r="2233" spans="1:3" ht="12.75">
      <c r="A2233" t="s">
        <v>574</v>
      </c>
      <c r="B2233" s="105">
        <v>2087</v>
      </c>
      <c r="C2233">
        <v>-8</v>
      </c>
    </row>
    <row r="2234" spans="1:3" ht="12.75">
      <c r="A2234" t="s">
        <v>2455</v>
      </c>
      <c r="B2234" s="105">
        <v>1988.9109999999998</v>
      </c>
      <c r="C2234">
        <v>-8</v>
      </c>
    </row>
    <row r="2235" spans="1:3" ht="12.75">
      <c r="A2235" t="s">
        <v>575</v>
      </c>
      <c r="B2235" s="105">
        <v>2087</v>
      </c>
      <c r="C2235">
        <v>-8</v>
      </c>
    </row>
    <row r="2236" spans="1:3" ht="12.75">
      <c r="A2236" t="s">
        <v>2456</v>
      </c>
      <c r="B2236" s="105">
        <v>2087</v>
      </c>
      <c r="C2236">
        <v>-8</v>
      </c>
    </row>
    <row r="2237" spans="1:3" ht="12.75">
      <c r="A2237" t="s">
        <v>2457</v>
      </c>
      <c r="B2237" s="105">
        <v>2087</v>
      </c>
      <c r="C2237">
        <v>-8</v>
      </c>
    </row>
    <row r="2238" spans="1:3" ht="12.75">
      <c r="A2238" t="s">
        <v>2458</v>
      </c>
      <c r="B2238" s="105">
        <v>1892.909</v>
      </c>
      <c r="C2238">
        <v>-8</v>
      </c>
    </row>
    <row r="2239" spans="1:3" ht="12.75">
      <c r="A2239" t="s">
        <v>576</v>
      </c>
      <c r="B2239" s="105">
        <v>1988.9109999999998</v>
      </c>
      <c r="C2239">
        <v>-8</v>
      </c>
    </row>
    <row r="2240" spans="1:3" ht="12.75">
      <c r="A2240" t="s">
        <v>577</v>
      </c>
      <c r="B2240" s="105">
        <v>1988.9109999999998</v>
      </c>
      <c r="C2240">
        <v>-8</v>
      </c>
    </row>
    <row r="2241" spans="1:3" ht="12.75">
      <c r="A2241" t="s">
        <v>2459</v>
      </c>
      <c r="B2241" s="105">
        <v>1892.909</v>
      </c>
      <c r="C2241">
        <v>-8</v>
      </c>
    </row>
    <row r="2242" spans="1:3" ht="12.75">
      <c r="A2242" t="s">
        <v>2460</v>
      </c>
      <c r="B2242" s="105">
        <v>1892.909</v>
      </c>
      <c r="C2242">
        <v>-8</v>
      </c>
    </row>
    <row r="2243" spans="1:3" ht="12.75">
      <c r="A2243" t="s">
        <v>2461</v>
      </c>
      <c r="B2243" s="105">
        <v>2281.091</v>
      </c>
      <c r="C2243">
        <v>-9</v>
      </c>
    </row>
    <row r="2244" spans="1:3" ht="12.75">
      <c r="A2244" t="s">
        <v>2462</v>
      </c>
      <c r="B2244" s="105">
        <v>2087</v>
      </c>
      <c r="C2244">
        <v>-8</v>
      </c>
    </row>
    <row r="2245" spans="1:3" ht="12.75">
      <c r="A2245" t="s">
        <v>2463</v>
      </c>
      <c r="B2245" s="105">
        <v>2087</v>
      </c>
      <c r="C2245">
        <v>-8</v>
      </c>
    </row>
    <row r="2246" spans="1:3" ht="12.75">
      <c r="A2246" t="s">
        <v>2464</v>
      </c>
      <c r="B2246" s="105">
        <v>2087</v>
      </c>
      <c r="C2246">
        <v>-8</v>
      </c>
    </row>
    <row r="2247" spans="1:3" ht="12.75">
      <c r="A2247" t="s">
        <v>2465</v>
      </c>
      <c r="B2247" s="105">
        <v>2087</v>
      </c>
      <c r="C2247">
        <v>-8</v>
      </c>
    </row>
    <row r="2248" spans="1:3" ht="12.75">
      <c r="A2248" t="s">
        <v>578</v>
      </c>
      <c r="B2248" s="105">
        <v>1988.9109999999998</v>
      </c>
      <c r="C2248">
        <v>-8</v>
      </c>
    </row>
    <row r="2249" spans="1:3" ht="12.75">
      <c r="A2249" t="s">
        <v>2466</v>
      </c>
      <c r="B2249" s="105">
        <v>2087</v>
      </c>
      <c r="C2249">
        <v>-8</v>
      </c>
    </row>
    <row r="2250" spans="1:3" ht="12.75">
      <c r="A2250" t="s">
        <v>2467</v>
      </c>
      <c r="B2250" s="105">
        <v>2087</v>
      </c>
      <c r="C2250">
        <v>-8</v>
      </c>
    </row>
    <row r="2251" spans="1:3" ht="12.75">
      <c r="A2251" t="s">
        <v>579</v>
      </c>
      <c r="B2251" s="105">
        <v>2087</v>
      </c>
      <c r="C2251">
        <v>-8</v>
      </c>
    </row>
    <row r="2252" spans="1:3" ht="12.75">
      <c r="A2252" t="s">
        <v>2468</v>
      </c>
      <c r="B2252" s="105">
        <v>2087</v>
      </c>
      <c r="C2252">
        <v>-8</v>
      </c>
    </row>
    <row r="2253" spans="1:3" ht="12.75">
      <c r="A2253" t="s">
        <v>580</v>
      </c>
      <c r="B2253" s="105">
        <v>2087</v>
      </c>
      <c r="C2253">
        <v>-8</v>
      </c>
    </row>
    <row r="2254" spans="1:3" ht="12.75">
      <c r="A2254" t="s">
        <v>2469</v>
      </c>
      <c r="B2254" s="105">
        <v>2087</v>
      </c>
      <c r="C2254">
        <v>-8</v>
      </c>
    </row>
    <row r="2255" spans="1:3" ht="12.75">
      <c r="A2255" t="s">
        <v>2470</v>
      </c>
      <c r="B2255" s="105">
        <v>2087</v>
      </c>
      <c r="C2255">
        <v>-8</v>
      </c>
    </row>
    <row r="2256" spans="1:3" ht="12.75">
      <c r="A2256" t="s">
        <v>2471</v>
      </c>
      <c r="B2256" s="105">
        <v>1988.9109999999998</v>
      </c>
      <c r="C2256">
        <v>-8</v>
      </c>
    </row>
    <row r="2257" spans="1:3" ht="12.75">
      <c r="A2257" t="s">
        <v>2472</v>
      </c>
      <c r="B2257" s="105">
        <v>2281.091</v>
      </c>
      <c r="C2257">
        <v>-9</v>
      </c>
    </row>
    <row r="2258" spans="1:3" ht="12.75">
      <c r="A2258" t="s">
        <v>2473</v>
      </c>
      <c r="B2258" s="105">
        <v>2087</v>
      </c>
      <c r="C2258">
        <v>-8</v>
      </c>
    </row>
    <row r="2259" spans="1:3" ht="12.75">
      <c r="A2259" t="s">
        <v>581</v>
      </c>
      <c r="B2259" s="105">
        <v>1892.909</v>
      </c>
      <c r="C2259">
        <v>-8</v>
      </c>
    </row>
    <row r="2260" spans="1:3" ht="12.75">
      <c r="A2260" t="s">
        <v>582</v>
      </c>
      <c r="B2260" s="105">
        <v>2087</v>
      </c>
      <c r="C2260">
        <v>-8</v>
      </c>
    </row>
    <row r="2261" spans="1:3" ht="12.75">
      <c r="A2261" t="s">
        <v>583</v>
      </c>
      <c r="B2261" s="105">
        <v>1988.9109999999998</v>
      </c>
      <c r="C2261">
        <v>-8</v>
      </c>
    </row>
    <row r="2262" spans="1:3" ht="12.75">
      <c r="A2262" t="s">
        <v>2474</v>
      </c>
      <c r="B2262" s="105">
        <v>2281.091</v>
      </c>
      <c r="C2262">
        <v>-10</v>
      </c>
    </row>
    <row r="2263" spans="1:3" ht="12.75">
      <c r="A2263" t="s">
        <v>2475</v>
      </c>
      <c r="B2263" s="105">
        <v>2087</v>
      </c>
      <c r="C2263">
        <v>-8</v>
      </c>
    </row>
    <row r="2264" spans="1:3" ht="12.75">
      <c r="A2264" t="s">
        <v>2476</v>
      </c>
      <c r="B2264" s="105">
        <v>2281.091</v>
      </c>
      <c r="C2264">
        <v>-9</v>
      </c>
    </row>
    <row r="2265" spans="1:3" ht="12.75">
      <c r="A2265" t="s">
        <v>584</v>
      </c>
      <c r="B2265" s="105">
        <v>2281.091</v>
      </c>
      <c r="C2265">
        <v>-9</v>
      </c>
    </row>
    <row r="2266" spans="1:3" ht="12.75">
      <c r="A2266" t="s">
        <v>2477</v>
      </c>
      <c r="B2266" s="105">
        <v>1988.9109999999998</v>
      </c>
      <c r="C2266">
        <v>-8</v>
      </c>
    </row>
    <row r="2267" spans="1:3" ht="12.75">
      <c r="A2267" t="s">
        <v>2478</v>
      </c>
      <c r="B2267" s="105">
        <v>1892.909</v>
      </c>
      <c r="C2267">
        <v>-7</v>
      </c>
    </row>
    <row r="2268" spans="1:3" ht="12.75">
      <c r="A2268" t="s">
        <v>2479</v>
      </c>
      <c r="B2268" s="105">
        <v>2185.089</v>
      </c>
      <c r="C2268">
        <v>-8</v>
      </c>
    </row>
    <row r="2269" spans="1:3" ht="12.75">
      <c r="A2269" t="s">
        <v>2480</v>
      </c>
      <c r="B2269" s="105">
        <v>2185.089</v>
      </c>
      <c r="C2269">
        <v>-8</v>
      </c>
    </row>
    <row r="2270" spans="1:3" ht="12.75">
      <c r="A2270" t="s">
        <v>2481</v>
      </c>
      <c r="B2270" s="105">
        <v>2087</v>
      </c>
      <c r="C2270">
        <v>-8</v>
      </c>
    </row>
    <row r="2271" spans="1:3" ht="12.75">
      <c r="A2271" t="s">
        <v>2482</v>
      </c>
      <c r="B2271" s="105">
        <v>1988.9109999999998</v>
      </c>
      <c r="C2271">
        <v>-8</v>
      </c>
    </row>
    <row r="2272" spans="1:3" ht="12.75">
      <c r="A2272" t="s">
        <v>2483</v>
      </c>
      <c r="B2272" s="105">
        <v>2548.2270000000003</v>
      </c>
      <c r="C2272">
        <v>-10</v>
      </c>
    </row>
    <row r="2273" spans="1:3" ht="12.75">
      <c r="A2273" t="s">
        <v>2484</v>
      </c>
      <c r="B2273" s="105">
        <v>1892.909</v>
      </c>
      <c r="C2273">
        <v>-7</v>
      </c>
    </row>
    <row r="2274" spans="1:3" ht="12.75">
      <c r="A2274" t="s">
        <v>2485</v>
      </c>
      <c r="B2274" s="105">
        <v>1988.9109999999998</v>
      </c>
      <c r="C2274">
        <v>-8</v>
      </c>
    </row>
    <row r="2275" spans="1:3" ht="12.75">
      <c r="A2275" t="s">
        <v>2486</v>
      </c>
      <c r="B2275" s="105">
        <v>2281.091</v>
      </c>
      <c r="C2275">
        <v>-10</v>
      </c>
    </row>
    <row r="2276" spans="1:3" ht="12.75">
      <c r="A2276" t="s">
        <v>2487</v>
      </c>
      <c r="B2276" s="105">
        <v>2548.2270000000003</v>
      </c>
      <c r="C2276">
        <v>-10</v>
      </c>
    </row>
    <row r="2277" spans="1:3" ht="12.75">
      <c r="A2277" t="s">
        <v>585</v>
      </c>
      <c r="B2277" s="105">
        <v>2087</v>
      </c>
      <c r="C2277">
        <v>-8</v>
      </c>
    </row>
    <row r="2278" spans="1:3" ht="12.75">
      <c r="A2278" t="s">
        <v>2488</v>
      </c>
      <c r="B2278" s="105">
        <v>2379.1800000000003</v>
      </c>
      <c r="C2278">
        <v>-10</v>
      </c>
    </row>
    <row r="2279" spans="1:3" ht="12.75">
      <c r="A2279" t="s">
        <v>2489</v>
      </c>
      <c r="B2279" s="105">
        <v>2281.091</v>
      </c>
      <c r="C2279">
        <v>-9</v>
      </c>
    </row>
    <row r="2280" spans="1:3" ht="12.75">
      <c r="A2280" t="s">
        <v>2490</v>
      </c>
      <c r="B2280" s="105">
        <v>2185.089</v>
      </c>
      <c r="C2280">
        <v>-9</v>
      </c>
    </row>
    <row r="2281" spans="1:3" ht="12.75">
      <c r="A2281" t="s">
        <v>586</v>
      </c>
      <c r="B2281" s="105">
        <v>2185.089</v>
      </c>
      <c r="C2281">
        <v>-9</v>
      </c>
    </row>
    <row r="2282" spans="1:3" ht="12.75">
      <c r="A2282" t="s">
        <v>587</v>
      </c>
      <c r="B2282" s="105">
        <v>2379.1800000000003</v>
      </c>
      <c r="C2282">
        <v>-10</v>
      </c>
    </row>
    <row r="2283" spans="1:3" ht="12.75">
      <c r="A2283" t="s">
        <v>2491</v>
      </c>
      <c r="B2283" s="105">
        <v>2379.1800000000003</v>
      </c>
      <c r="C2283">
        <v>-10</v>
      </c>
    </row>
    <row r="2284" spans="1:3" ht="12.75">
      <c r="A2284" t="s">
        <v>2492</v>
      </c>
      <c r="B2284" s="105">
        <v>2281.091</v>
      </c>
      <c r="C2284">
        <v>-10</v>
      </c>
    </row>
    <row r="2285" spans="1:3" ht="12.75">
      <c r="A2285" t="s">
        <v>2493</v>
      </c>
      <c r="B2285" s="105">
        <v>2281.091</v>
      </c>
      <c r="C2285">
        <v>-9</v>
      </c>
    </row>
    <row r="2286" spans="1:3" ht="12.75">
      <c r="A2286" t="s">
        <v>2494</v>
      </c>
      <c r="B2286" s="105">
        <v>2281.091</v>
      </c>
      <c r="C2286">
        <v>-10</v>
      </c>
    </row>
    <row r="2287" spans="1:3" ht="12.75">
      <c r="A2287" t="s">
        <v>2495</v>
      </c>
      <c r="B2287" s="105">
        <v>2281.091</v>
      </c>
      <c r="C2287">
        <v>-10</v>
      </c>
    </row>
    <row r="2288" spans="1:3" ht="12.75">
      <c r="A2288" t="s">
        <v>2496</v>
      </c>
      <c r="B2288" s="105">
        <v>2379.1800000000003</v>
      </c>
      <c r="C2288">
        <v>-10</v>
      </c>
    </row>
    <row r="2289" spans="1:3" ht="12.75">
      <c r="A2289" t="s">
        <v>2497</v>
      </c>
      <c r="B2289" s="105">
        <v>2281.091</v>
      </c>
      <c r="C2289">
        <v>-10</v>
      </c>
    </row>
    <row r="2290" spans="1:3" ht="12.75">
      <c r="A2290" t="s">
        <v>2498</v>
      </c>
      <c r="B2290" s="105">
        <v>2379.1800000000003</v>
      </c>
      <c r="C2290">
        <v>-10</v>
      </c>
    </row>
    <row r="2291" spans="1:3" ht="12.75">
      <c r="A2291" t="s">
        <v>2499</v>
      </c>
      <c r="B2291" s="105">
        <v>2379.1800000000003</v>
      </c>
      <c r="C2291">
        <v>-10</v>
      </c>
    </row>
    <row r="2292" spans="1:3" ht="12.75">
      <c r="A2292" t="s">
        <v>588</v>
      </c>
      <c r="B2292" s="105">
        <v>2281.091</v>
      </c>
      <c r="C2292">
        <v>-10</v>
      </c>
    </row>
    <row r="2293" spans="1:3" ht="12.75">
      <c r="A2293" t="s">
        <v>2500</v>
      </c>
      <c r="B2293" s="105">
        <v>2281.091</v>
      </c>
      <c r="C2293">
        <v>-10</v>
      </c>
    </row>
    <row r="2294" spans="1:3" ht="12.75">
      <c r="A2294" t="s">
        <v>2501</v>
      </c>
      <c r="B2294" s="105">
        <v>2185.089</v>
      </c>
      <c r="C2294">
        <v>-9</v>
      </c>
    </row>
    <row r="2295" spans="1:3" ht="12.75">
      <c r="A2295" t="s">
        <v>2502</v>
      </c>
      <c r="B2295" s="105">
        <v>2281.091</v>
      </c>
      <c r="C2295">
        <v>-10</v>
      </c>
    </row>
    <row r="2296" spans="1:3" ht="12.75">
      <c r="A2296" t="s">
        <v>2503</v>
      </c>
      <c r="B2296" s="105">
        <v>2379.1800000000003</v>
      </c>
      <c r="C2296">
        <v>-10</v>
      </c>
    </row>
    <row r="2297" spans="1:3" ht="12.75">
      <c r="A2297" t="s">
        <v>2504</v>
      </c>
      <c r="B2297" s="105">
        <v>2185.089</v>
      </c>
      <c r="C2297">
        <v>-9</v>
      </c>
    </row>
    <row r="2298" spans="1:3" ht="12.75">
      <c r="A2298" t="s">
        <v>589</v>
      </c>
      <c r="B2298" s="105">
        <v>2379.1800000000003</v>
      </c>
      <c r="C2298">
        <v>-10</v>
      </c>
    </row>
    <row r="2299" spans="1:3" ht="12.75">
      <c r="A2299" t="s">
        <v>2505</v>
      </c>
      <c r="B2299" s="105">
        <v>2087</v>
      </c>
      <c r="C2299">
        <v>-9</v>
      </c>
    </row>
    <row r="2300" spans="1:3" ht="12.75">
      <c r="A2300" t="s">
        <v>2506</v>
      </c>
      <c r="B2300" s="105">
        <v>1892.909</v>
      </c>
      <c r="C2300">
        <v>-7</v>
      </c>
    </row>
    <row r="2301" spans="1:3" ht="12.75">
      <c r="A2301" t="s">
        <v>2507</v>
      </c>
      <c r="B2301" s="105">
        <v>2185.089</v>
      </c>
      <c r="C2301">
        <v>-8</v>
      </c>
    </row>
    <row r="2302" spans="1:3" ht="12.75">
      <c r="A2302" t="s">
        <v>590</v>
      </c>
      <c r="B2302" s="105">
        <v>2087</v>
      </c>
      <c r="C2302">
        <v>-8</v>
      </c>
    </row>
    <row r="2303" spans="1:3" ht="12.75">
      <c r="A2303" t="s">
        <v>2508</v>
      </c>
      <c r="B2303" s="105">
        <v>2087</v>
      </c>
      <c r="C2303">
        <v>-8</v>
      </c>
    </row>
    <row r="2304" spans="1:3" ht="12.75">
      <c r="A2304" t="s">
        <v>2509</v>
      </c>
      <c r="B2304" s="105">
        <v>2281.091</v>
      </c>
      <c r="C2304">
        <v>-10</v>
      </c>
    </row>
    <row r="2305" spans="1:3" ht="12.75">
      <c r="A2305" t="s">
        <v>2510</v>
      </c>
      <c r="B2305" s="105">
        <v>2087</v>
      </c>
      <c r="C2305">
        <v>-8</v>
      </c>
    </row>
    <row r="2306" spans="1:3" ht="12.75">
      <c r="A2306" t="s">
        <v>591</v>
      </c>
      <c r="B2306" s="105">
        <v>2379.1800000000003</v>
      </c>
      <c r="C2306">
        <v>-10</v>
      </c>
    </row>
    <row r="2307" spans="1:3" ht="12.75">
      <c r="A2307" t="s">
        <v>2511</v>
      </c>
      <c r="B2307" s="105">
        <v>2185.089</v>
      </c>
      <c r="C2307">
        <v>-9</v>
      </c>
    </row>
    <row r="2308" spans="1:3" ht="12.75">
      <c r="A2308" t="s">
        <v>592</v>
      </c>
      <c r="B2308" s="105">
        <v>1988.9109999999998</v>
      </c>
      <c r="C2308">
        <v>-9</v>
      </c>
    </row>
    <row r="2309" spans="1:3" ht="12.75">
      <c r="A2309" t="s">
        <v>593</v>
      </c>
      <c r="B2309" s="105">
        <v>1988.9109999999998</v>
      </c>
      <c r="C2309">
        <v>-8</v>
      </c>
    </row>
    <row r="2310" spans="1:3" ht="12.75">
      <c r="A2310" t="s">
        <v>2512</v>
      </c>
      <c r="B2310" s="105">
        <v>1988.9109999999998</v>
      </c>
      <c r="C2310">
        <v>-8</v>
      </c>
    </row>
    <row r="2311" spans="1:3" ht="12.75">
      <c r="A2311" t="s">
        <v>2513</v>
      </c>
      <c r="B2311" s="105">
        <v>2087</v>
      </c>
      <c r="C2311">
        <v>-8</v>
      </c>
    </row>
    <row r="2312" spans="1:3" ht="12.75">
      <c r="A2312" t="s">
        <v>2514</v>
      </c>
      <c r="B2312" s="105">
        <v>2281.091</v>
      </c>
      <c r="C2312">
        <v>-10</v>
      </c>
    </row>
    <row r="2313" spans="1:3" ht="12.75">
      <c r="A2313" t="s">
        <v>2515</v>
      </c>
      <c r="B2313" s="105">
        <v>1988.9109999999998</v>
      </c>
      <c r="C2313">
        <v>-8</v>
      </c>
    </row>
    <row r="2314" spans="1:3" ht="12.75">
      <c r="A2314" t="s">
        <v>594</v>
      </c>
      <c r="B2314" s="105">
        <v>2548.2270000000003</v>
      </c>
      <c r="C2314">
        <v>-11</v>
      </c>
    </row>
    <row r="2315" spans="1:3" ht="12.75">
      <c r="A2315" t="s">
        <v>2516</v>
      </c>
      <c r="B2315" s="105">
        <v>1988.9109999999998</v>
      </c>
      <c r="C2315">
        <v>-8</v>
      </c>
    </row>
    <row r="2316" spans="1:3" ht="12.75">
      <c r="A2316" t="s">
        <v>2517</v>
      </c>
      <c r="B2316" s="105">
        <v>1988.9109999999998</v>
      </c>
      <c r="C2316">
        <v>-8</v>
      </c>
    </row>
    <row r="2317" spans="1:3" ht="12.75">
      <c r="A2317" t="s">
        <v>2518</v>
      </c>
      <c r="B2317" s="105">
        <v>2087</v>
      </c>
      <c r="C2317">
        <v>-8</v>
      </c>
    </row>
    <row r="2318" spans="1:3" ht="12.75">
      <c r="A2318" t="s">
        <v>2519</v>
      </c>
      <c r="B2318" s="105">
        <v>1892.909</v>
      </c>
      <c r="C2318">
        <v>-7</v>
      </c>
    </row>
    <row r="2319" spans="1:3" ht="12.75">
      <c r="A2319" t="s">
        <v>2520</v>
      </c>
      <c r="B2319" s="105">
        <v>2087</v>
      </c>
      <c r="C2319">
        <v>-8</v>
      </c>
    </row>
    <row r="2320" spans="1:3" ht="12.75">
      <c r="A2320" t="s">
        <v>595</v>
      </c>
      <c r="B2320" s="105">
        <v>2087</v>
      </c>
      <c r="C2320">
        <v>-8</v>
      </c>
    </row>
    <row r="2321" spans="1:3" ht="12.75">
      <c r="A2321" t="s">
        <v>596</v>
      </c>
      <c r="B2321" s="105">
        <v>1892.909</v>
      </c>
      <c r="C2321">
        <v>-8</v>
      </c>
    </row>
    <row r="2322" spans="1:3" ht="12.75">
      <c r="A2322" t="s">
        <v>2521</v>
      </c>
      <c r="B2322" s="105">
        <v>2379.1800000000003</v>
      </c>
      <c r="C2322">
        <v>-10</v>
      </c>
    </row>
    <row r="2323" spans="1:3" ht="12.75">
      <c r="A2323" t="s">
        <v>2522</v>
      </c>
      <c r="B2323" s="105">
        <v>1892.909</v>
      </c>
      <c r="C2323">
        <v>-7</v>
      </c>
    </row>
    <row r="2324" spans="1:3" ht="12.75">
      <c r="A2324" t="s">
        <v>2523</v>
      </c>
      <c r="B2324" s="105">
        <v>2087</v>
      </c>
      <c r="C2324">
        <v>-8</v>
      </c>
    </row>
    <row r="2325" spans="1:3" ht="12.75">
      <c r="A2325" t="s">
        <v>2524</v>
      </c>
      <c r="B2325" s="105">
        <v>2087</v>
      </c>
      <c r="C2325">
        <v>-8</v>
      </c>
    </row>
    <row r="2326" spans="1:3" ht="12.75">
      <c r="A2326" t="s">
        <v>2525</v>
      </c>
      <c r="B2326" s="105">
        <v>2185.089</v>
      </c>
      <c r="C2326">
        <v>-9</v>
      </c>
    </row>
    <row r="2327" spans="1:3" ht="12.75">
      <c r="A2327" t="s">
        <v>2526</v>
      </c>
      <c r="B2327" s="105">
        <v>2087</v>
      </c>
      <c r="C2327">
        <v>-9</v>
      </c>
    </row>
    <row r="2328" spans="1:3" ht="12.75">
      <c r="A2328" t="s">
        <v>597</v>
      </c>
      <c r="B2328" s="105">
        <v>2379.1800000000003</v>
      </c>
      <c r="C2328">
        <v>-10</v>
      </c>
    </row>
    <row r="2329" spans="1:3" ht="12.75">
      <c r="A2329" t="s">
        <v>2527</v>
      </c>
      <c r="B2329" s="105">
        <v>2790.319</v>
      </c>
      <c r="C2329">
        <v>-11</v>
      </c>
    </row>
    <row r="2330" spans="1:3" ht="12.75">
      <c r="A2330" t="s">
        <v>2528</v>
      </c>
      <c r="B2330" s="105">
        <v>2281.091</v>
      </c>
      <c r="C2330">
        <v>-9</v>
      </c>
    </row>
    <row r="2331" spans="1:3" ht="12.75">
      <c r="A2331" t="s">
        <v>2528</v>
      </c>
      <c r="B2331" s="105">
        <v>2281.091</v>
      </c>
      <c r="C2331">
        <v>-9</v>
      </c>
    </row>
    <row r="2332" spans="1:3" ht="12.75">
      <c r="A2332" t="s">
        <v>2529</v>
      </c>
      <c r="B2332" s="105">
        <v>2185.089</v>
      </c>
      <c r="C2332">
        <v>-8</v>
      </c>
    </row>
    <row r="2333" spans="1:3" ht="12.75">
      <c r="A2333" t="s">
        <v>2530</v>
      </c>
      <c r="B2333" s="105">
        <v>2087</v>
      </c>
      <c r="C2333">
        <v>-8</v>
      </c>
    </row>
    <row r="2334" spans="1:3" ht="12.75">
      <c r="A2334" t="s">
        <v>2531</v>
      </c>
      <c r="B2334" s="105">
        <v>2087</v>
      </c>
      <c r="C2334">
        <v>-8</v>
      </c>
    </row>
    <row r="2335" spans="1:3" ht="12.75">
      <c r="A2335" t="s">
        <v>2532</v>
      </c>
      <c r="B2335" s="105">
        <v>2087</v>
      </c>
      <c r="C2335">
        <v>-8</v>
      </c>
    </row>
    <row r="2336" spans="1:3" ht="12.75">
      <c r="A2336" t="s">
        <v>2533</v>
      </c>
      <c r="B2336" s="105">
        <v>1892.909</v>
      </c>
      <c r="C2336">
        <v>-8</v>
      </c>
    </row>
    <row r="2337" spans="1:3" ht="12.75">
      <c r="A2337" t="s">
        <v>2534</v>
      </c>
      <c r="B2337" s="105">
        <v>2185.089</v>
      </c>
      <c r="C2337">
        <v>-9</v>
      </c>
    </row>
    <row r="2338" spans="1:3" ht="12.75">
      <c r="A2338" t="s">
        <v>2535</v>
      </c>
      <c r="B2338" s="105">
        <v>2548.2270000000003</v>
      </c>
      <c r="C2338">
        <v>-11</v>
      </c>
    </row>
    <row r="2339" spans="1:3" ht="12.75">
      <c r="A2339" t="s">
        <v>2536</v>
      </c>
      <c r="B2339" s="105">
        <v>2379.1800000000003</v>
      </c>
      <c r="C2339">
        <v>-10</v>
      </c>
    </row>
    <row r="2340" spans="1:3" ht="12.75">
      <c r="A2340" t="s">
        <v>2537</v>
      </c>
      <c r="B2340" s="105">
        <v>2790.319</v>
      </c>
      <c r="C2340">
        <v>-10</v>
      </c>
    </row>
    <row r="2341" spans="1:3" ht="12.75">
      <c r="A2341" t="s">
        <v>2538</v>
      </c>
      <c r="B2341" s="105">
        <v>2548.2270000000003</v>
      </c>
      <c r="C2341">
        <v>-11</v>
      </c>
    </row>
    <row r="2342" spans="1:3" ht="12.75">
      <c r="A2342" t="s">
        <v>2539</v>
      </c>
      <c r="B2342" s="105">
        <v>2087</v>
      </c>
      <c r="C2342">
        <v>-8</v>
      </c>
    </row>
    <row r="2343" spans="1:3" ht="12.75">
      <c r="A2343" t="s">
        <v>2540</v>
      </c>
      <c r="B2343" s="105">
        <v>2185.089</v>
      </c>
      <c r="C2343">
        <v>-9</v>
      </c>
    </row>
    <row r="2344" spans="1:3" ht="12.75">
      <c r="A2344" t="s">
        <v>2541</v>
      </c>
      <c r="B2344" s="105">
        <v>2281.091</v>
      </c>
      <c r="C2344">
        <v>-9</v>
      </c>
    </row>
    <row r="2345" spans="1:3" ht="12.75">
      <c r="A2345" t="s">
        <v>2542</v>
      </c>
      <c r="B2345" s="105">
        <v>2281.091</v>
      </c>
      <c r="C2345">
        <v>-10</v>
      </c>
    </row>
    <row r="2346" spans="1:3" ht="12.75">
      <c r="A2346" t="s">
        <v>2543</v>
      </c>
      <c r="B2346" s="105">
        <v>2185.089</v>
      </c>
      <c r="C2346">
        <v>-9</v>
      </c>
    </row>
    <row r="2347" spans="1:3" ht="12.75">
      <c r="A2347" t="s">
        <v>2544</v>
      </c>
      <c r="B2347" s="105">
        <v>2548.2270000000003</v>
      </c>
      <c r="C2347">
        <v>-11</v>
      </c>
    </row>
    <row r="2348" spans="1:3" ht="12.75">
      <c r="A2348" t="s">
        <v>598</v>
      </c>
      <c r="B2348" s="105">
        <v>2548.2270000000003</v>
      </c>
      <c r="C2348">
        <v>-10</v>
      </c>
    </row>
    <row r="2349" spans="1:3" ht="12.75">
      <c r="A2349" t="s">
        <v>2545</v>
      </c>
      <c r="B2349" s="105">
        <v>2087</v>
      </c>
      <c r="C2349">
        <v>-8</v>
      </c>
    </row>
    <row r="2350" spans="1:3" ht="12.75">
      <c r="A2350" t="s">
        <v>2546</v>
      </c>
      <c r="B2350" s="105">
        <v>2185.089</v>
      </c>
      <c r="C2350">
        <v>-9</v>
      </c>
    </row>
    <row r="2351" spans="1:3" ht="12.75">
      <c r="A2351" t="s">
        <v>599</v>
      </c>
      <c r="B2351" s="105">
        <v>1988.9109999999998</v>
      </c>
      <c r="C2351">
        <v>-8</v>
      </c>
    </row>
    <row r="2352" spans="1:3" ht="12.75">
      <c r="A2352" t="s">
        <v>600</v>
      </c>
      <c r="B2352" s="105">
        <v>2548.2270000000003</v>
      </c>
      <c r="C2352">
        <v>-11</v>
      </c>
    </row>
    <row r="2353" spans="1:3" ht="12.75">
      <c r="A2353" t="s">
        <v>2547</v>
      </c>
      <c r="B2353" s="105">
        <v>2087</v>
      </c>
      <c r="C2353">
        <v>-8</v>
      </c>
    </row>
    <row r="2354" spans="1:3" ht="12.75">
      <c r="A2354" t="s">
        <v>2548</v>
      </c>
      <c r="B2354" s="105">
        <v>1988.9109999999998</v>
      </c>
      <c r="C2354">
        <v>-8</v>
      </c>
    </row>
    <row r="2355" spans="1:3" ht="12.75">
      <c r="A2355" t="s">
        <v>2549</v>
      </c>
      <c r="B2355" s="105">
        <v>2548.2270000000003</v>
      </c>
      <c r="C2355">
        <v>-10</v>
      </c>
    </row>
    <row r="2356" spans="1:3" ht="12.75">
      <c r="A2356" t="s">
        <v>601</v>
      </c>
      <c r="B2356" s="105">
        <v>2087</v>
      </c>
      <c r="C2356">
        <v>-8</v>
      </c>
    </row>
    <row r="2357" spans="1:3" ht="12.75">
      <c r="A2357" t="s">
        <v>2550</v>
      </c>
      <c r="B2357" s="105">
        <v>2087</v>
      </c>
      <c r="C2357">
        <v>-8</v>
      </c>
    </row>
    <row r="2358" spans="1:3" ht="12.75">
      <c r="A2358" t="s">
        <v>602</v>
      </c>
      <c r="B2358" s="105">
        <v>2087</v>
      </c>
      <c r="C2358">
        <v>-8</v>
      </c>
    </row>
    <row r="2359" spans="1:3" ht="12.75">
      <c r="A2359" t="s">
        <v>2551</v>
      </c>
      <c r="B2359" s="105">
        <v>2281.091</v>
      </c>
      <c r="C2359">
        <v>-10</v>
      </c>
    </row>
    <row r="2360" spans="1:3" ht="12.75">
      <c r="A2360" t="s">
        <v>603</v>
      </c>
      <c r="B2360" s="105">
        <v>2087</v>
      </c>
      <c r="C2360">
        <v>-9</v>
      </c>
    </row>
    <row r="2361" spans="1:3" ht="12.75">
      <c r="A2361" t="s">
        <v>2552</v>
      </c>
      <c r="B2361" s="105">
        <v>2087</v>
      </c>
      <c r="C2361">
        <v>-9</v>
      </c>
    </row>
    <row r="2362" spans="1:3" ht="12.75">
      <c r="A2362" t="s">
        <v>2553</v>
      </c>
      <c r="B2362" s="105">
        <v>2281.091</v>
      </c>
      <c r="C2362">
        <v>-9</v>
      </c>
    </row>
    <row r="2363" spans="1:3" ht="12.75">
      <c r="A2363" t="s">
        <v>604</v>
      </c>
      <c r="B2363" s="105">
        <v>2379.1800000000003</v>
      </c>
      <c r="C2363">
        <v>-10</v>
      </c>
    </row>
    <row r="2364" spans="1:3" ht="12.75">
      <c r="A2364" t="s">
        <v>2554</v>
      </c>
      <c r="B2364" s="105">
        <v>2548.2270000000003</v>
      </c>
      <c r="C2364">
        <v>-11</v>
      </c>
    </row>
    <row r="2365" spans="1:3" ht="12.75">
      <c r="A2365" t="s">
        <v>2555</v>
      </c>
      <c r="B2365" s="105">
        <v>2087</v>
      </c>
      <c r="C2365">
        <v>-8</v>
      </c>
    </row>
    <row r="2366" spans="1:3" ht="12.75">
      <c r="A2366" t="s">
        <v>2556</v>
      </c>
      <c r="B2366" s="105">
        <v>2087</v>
      </c>
      <c r="C2366">
        <v>-8</v>
      </c>
    </row>
    <row r="2367" spans="1:3" ht="12.75">
      <c r="A2367" t="s">
        <v>2557</v>
      </c>
      <c r="B2367" s="105">
        <v>2087</v>
      </c>
      <c r="C2367">
        <v>-8</v>
      </c>
    </row>
    <row r="2368" spans="1:3" ht="12.75">
      <c r="A2368" t="s">
        <v>2558</v>
      </c>
      <c r="B2368" s="105">
        <v>2185.089</v>
      </c>
      <c r="C2368">
        <v>-9</v>
      </c>
    </row>
    <row r="2369" spans="1:3" ht="12.75">
      <c r="A2369" t="s">
        <v>605</v>
      </c>
      <c r="B2369" s="105">
        <v>2281.091</v>
      </c>
      <c r="C2369">
        <v>-10</v>
      </c>
    </row>
    <row r="2370" spans="1:3" ht="12.75">
      <c r="A2370" t="s">
        <v>2559</v>
      </c>
      <c r="B2370" s="105">
        <v>2281.091</v>
      </c>
      <c r="C2370">
        <v>-10</v>
      </c>
    </row>
    <row r="2371" spans="1:3" ht="12.75">
      <c r="A2371" t="s">
        <v>2560</v>
      </c>
      <c r="B2371" s="105">
        <v>2087</v>
      </c>
      <c r="C2371">
        <v>-8</v>
      </c>
    </row>
    <row r="2372" spans="1:3" ht="12.75">
      <c r="A2372" t="s">
        <v>2561</v>
      </c>
      <c r="B2372" s="105">
        <v>2185.089</v>
      </c>
      <c r="C2372">
        <v>-9</v>
      </c>
    </row>
    <row r="2373" spans="1:3" ht="12.75">
      <c r="A2373" t="s">
        <v>2562</v>
      </c>
      <c r="B2373" s="105">
        <v>2281.091</v>
      </c>
      <c r="C2373">
        <v>-9</v>
      </c>
    </row>
    <row r="2374" spans="1:3" ht="12.75">
      <c r="A2374" t="s">
        <v>2563</v>
      </c>
      <c r="B2374" s="105">
        <v>2185.089</v>
      </c>
      <c r="C2374">
        <v>-9</v>
      </c>
    </row>
    <row r="2375" spans="1:3" ht="12.75">
      <c r="A2375" t="s">
        <v>2564</v>
      </c>
      <c r="B2375" s="105">
        <v>2790.319</v>
      </c>
      <c r="C2375">
        <v>-11</v>
      </c>
    </row>
    <row r="2376" spans="1:3" ht="12.75">
      <c r="A2376" t="s">
        <v>2565</v>
      </c>
      <c r="B2376" s="105">
        <v>2281.091</v>
      </c>
      <c r="C2376">
        <v>-9</v>
      </c>
    </row>
    <row r="2377" spans="1:3" ht="12.75">
      <c r="A2377" t="s">
        <v>2566</v>
      </c>
      <c r="B2377" s="105">
        <v>2185.089</v>
      </c>
      <c r="C2377">
        <v>-9</v>
      </c>
    </row>
    <row r="2378" spans="1:3" ht="12.75">
      <c r="A2378" t="s">
        <v>2567</v>
      </c>
      <c r="B2378" s="105">
        <v>2185.089</v>
      </c>
      <c r="C2378">
        <v>-9</v>
      </c>
    </row>
    <row r="2379" spans="1:3" ht="12.75">
      <c r="A2379" t="s">
        <v>2568</v>
      </c>
      <c r="B2379" s="105">
        <v>2087</v>
      </c>
      <c r="C2379">
        <v>-8</v>
      </c>
    </row>
    <row r="2380" spans="1:3" ht="12.75">
      <c r="A2380" t="s">
        <v>2569</v>
      </c>
      <c r="B2380" s="105">
        <v>2281.091</v>
      </c>
      <c r="C2380">
        <v>-9</v>
      </c>
    </row>
    <row r="2381" spans="1:3" ht="12.75">
      <c r="A2381" t="s">
        <v>606</v>
      </c>
      <c r="B2381" s="105">
        <v>2281.091</v>
      </c>
      <c r="C2381">
        <v>-9</v>
      </c>
    </row>
    <row r="2382" spans="1:3" ht="12.75">
      <c r="A2382" t="s">
        <v>2570</v>
      </c>
      <c r="B2382" s="105">
        <v>2087</v>
      </c>
      <c r="C2382">
        <v>-8</v>
      </c>
    </row>
    <row r="2383" spans="1:3" ht="12.75">
      <c r="A2383" t="s">
        <v>2571</v>
      </c>
      <c r="B2383" s="105">
        <v>2087</v>
      </c>
      <c r="C2383">
        <v>-8</v>
      </c>
    </row>
    <row r="2384" spans="1:3" ht="12.75">
      <c r="A2384" t="s">
        <v>2572</v>
      </c>
      <c r="B2384" s="105">
        <v>2281.091</v>
      </c>
      <c r="C2384">
        <v>-10</v>
      </c>
    </row>
    <row r="2385" spans="1:3" ht="12.75">
      <c r="A2385" t="s">
        <v>2573</v>
      </c>
      <c r="B2385" s="105">
        <v>2281.091</v>
      </c>
      <c r="C2385">
        <v>-9</v>
      </c>
    </row>
    <row r="2386" spans="1:3" ht="12.75">
      <c r="A2386" t="s">
        <v>2574</v>
      </c>
      <c r="B2386" s="105">
        <v>2281.091</v>
      </c>
      <c r="C2386">
        <v>-10</v>
      </c>
    </row>
    <row r="2387" spans="1:3" ht="12.75">
      <c r="A2387" t="s">
        <v>2575</v>
      </c>
      <c r="B2387" s="105">
        <v>2185.089</v>
      </c>
      <c r="C2387">
        <v>-8</v>
      </c>
    </row>
    <row r="2388" spans="1:3" ht="12.75">
      <c r="A2388" t="s">
        <v>2576</v>
      </c>
      <c r="B2388" s="105">
        <v>1988.9109999999998</v>
      </c>
      <c r="C2388">
        <v>-8</v>
      </c>
    </row>
    <row r="2389" spans="1:3" ht="12.75">
      <c r="A2389" t="s">
        <v>2577</v>
      </c>
      <c r="B2389" s="105">
        <v>2087</v>
      </c>
      <c r="C2389">
        <v>-9</v>
      </c>
    </row>
    <row r="2390" spans="1:3" ht="12.75">
      <c r="A2390" t="s">
        <v>2578</v>
      </c>
      <c r="B2390" s="105">
        <v>1988.9109999999998</v>
      </c>
      <c r="C2390">
        <v>-8</v>
      </c>
    </row>
    <row r="2391" spans="1:3" ht="12.75">
      <c r="A2391" t="s">
        <v>607</v>
      </c>
      <c r="B2391" s="105">
        <v>1988.9109999999998</v>
      </c>
      <c r="C2391">
        <v>-8</v>
      </c>
    </row>
    <row r="2392" spans="1:3" ht="12.75">
      <c r="A2392" t="s">
        <v>608</v>
      </c>
      <c r="B2392" s="105">
        <v>2087</v>
      </c>
      <c r="C2392">
        <v>-8</v>
      </c>
    </row>
    <row r="2393" spans="1:3" ht="12.75">
      <c r="A2393" t="s">
        <v>607</v>
      </c>
      <c r="B2393" s="105">
        <v>2087</v>
      </c>
      <c r="C2393">
        <v>-8</v>
      </c>
    </row>
    <row r="2394" spans="1:3" ht="12.75">
      <c r="A2394" t="s">
        <v>609</v>
      </c>
      <c r="B2394" s="105">
        <v>2087</v>
      </c>
      <c r="C2394">
        <v>-8</v>
      </c>
    </row>
    <row r="2395" spans="1:3" ht="12.75">
      <c r="A2395" t="s">
        <v>2579</v>
      </c>
      <c r="B2395" s="105">
        <v>2281.091</v>
      </c>
      <c r="C2395">
        <v>-9</v>
      </c>
    </row>
    <row r="2396" spans="1:3" ht="12.75">
      <c r="A2396" t="s">
        <v>2580</v>
      </c>
      <c r="B2396" s="105">
        <v>2281.091</v>
      </c>
      <c r="C2396">
        <v>-9</v>
      </c>
    </row>
    <row r="2397" spans="1:3" ht="12.75">
      <c r="A2397" t="s">
        <v>2581</v>
      </c>
      <c r="B2397" s="105">
        <v>2087</v>
      </c>
      <c r="C2397">
        <v>-8</v>
      </c>
    </row>
    <row r="2398" spans="1:3" ht="12.75">
      <c r="A2398" t="s">
        <v>2582</v>
      </c>
      <c r="B2398" s="105">
        <v>2281.091</v>
      </c>
      <c r="C2398">
        <v>-9</v>
      </c>
    </row>
    <row r="2399" spans="1:3" ht="12.75">
      <c r="A2399" t="s">
        <v>2583</v>
      </c>
      <c r="B2399" s="105">
        <v>2790.319</v>
      </c>
      <c r="C2399">
        <v>-11</v>
      </c>
    </row>
    <row r="2400" spans="1:3" ht="12.75">
      <c r="A2400" t="s">
        <v>2584</v>
      </c>
      <c r="B2400" s="105">
        <v>2281.091</v>
      </c>
      <c r="C2400">
        <v>-9</v>
      </c>
    </row>
    <row r="2401" spans="1:3" ht="12.75">
      <c r="A2401" t="s">
        <v>2585</v>
      </c>
      <c r="B2401" s="105">
        <v>2185.089</v>
      </c>
      <c r="C2401">
        <v>-9</v>
      </c>
    </row>
    <row r="2402" spans="1:3" ht="12.75">
      <c r="A2402" t="s">
        <v>2586</v>
      </c>
      <c r="B2402" s="105">
        <v>2185.089</v>
      </c>
      <c r="C2402">
        <v>-9</v>
      </c>
    </row>
    <row r="2403" spans="1:3" ht="12.75">
      <c r="A2403" t="s">
        <v>610</v>
      </c>
      <c r="B2403" s="105">
        <v>2281.091</v>
      </c>
      <c r="C2403">
        <v>-10</v>
      </c>
    </row>
    <row r="2404" spans="1:3" ht="12.75">
      <c r="A2404" t="s">
        <v>2587</v>
      </c>
      <c r="B2404" s="105">
        <v>2961.453</v>
      </c>
      <c r="C2404">
        <v>-11</v>
      </c>
    </row>
    <row r="2405" spans="1:3" ht="12.75">
      <c r="A2405" t="s">
        <v>611</v>
      </c>
      <c r="B2405" s="105">
        <v>2548.2270000000003</v>
      </c>
      <c r="C2405">
        <v>-11</v>
      </c>
    </row>
    <row r="2406" spans="1:3" ht="12.75">
      <c r="A2406" t="s">
        <v>2588</v>
      </c>
      <c r="B2406" s="105">
        <v>1988.9109999999998</v>
      </c>
      <c r="C2406">
        <v>-8</v>
      </c>
    </row>
    <row r="2407" spans="1:3" ht="12.75">
      <c r="A2407" t="s">
        <v>2589</v>
      </c>
      <c r="B2407" s="105">
        <v>2548.2270000000003</v>
      </c>
      <c r="C2407">
        <v>-11</v>
      </c>
    </row>
    <row r="2408" spans="1:3" ht="12.75">
      <c r="A2408" t="s">
        <v>2590</v>
      </c>
      <c r="B2408" s="105">
        <v>2379.1800000000003</v>
      </c>
      <c r="C2408">
        <v>-10</v>
      </c>
    </row>
    <row r="2409" spans="1:3" ht="12.75">
      <c r="A2409" t="s">
        <v>2591</v>
      </c>
      <c r="B2409" s="105">
        <v>2087</v>
      </c>
      <c r="C2409">
        <v>-8</v>
      </c>
    </row>
    <row r="2410" spans="1:3" ht="12.75">
      <c r="A2410" t="s">
        <v>612</v>
      </c>
      <c r="B2410" s="105">
        <v>2087</v>
      </c>
      <c r="C2410">
        <v>-8</v>
      </c>
    </row>
    <row r="2411" spans="1:3" ht="12.75">
      <c r="A2411" t="s">
        <v>2592</v>
      </c>
      <c r="B2411" s="105">
        <v>2185.089</v>
      </c>
      <c r="C2411">
        <v>-9</v>
      </c>
    </row>
    <row r="2412" spans="1:3" ht="12.75">
      <c r="A2412" t="s">
        <v>2592</v>
      </c>
      <c r="B2412" s="105">
        <v>2087</v>
      </c>
      <c r="C2412">
        <v>-9</v>
      </c>
    </row>
    <row r="2413" spans="1:3" ht="12.75">
      <c r="A2413" t="s">
        <v>2593</v>
      </c>
      <c r="B2413" s="105">
        <v>2087</v>
      </c>
      <c r="C2413">
        <v>-8</v>
      </c>
    </row>
    <row r="2414" spans="1:3" ht="12.75">
      <c r="A2414" t="s">
        <v>2594</v>
      </c>
      <c r="B2414" s="105">
        <v>2087</v>
      </c>
      <c r="C2414">
        <v>-8</v>
      </c>
    </row>
    <row r="2415" spans="1:3" ht="12.75">
      <c r="A2415" t="s">
        <v>2595</v>
      </c>
      <c r="B2415" s="105">
        <v>2185.089</v>
      </c>
      <c r="C2415">
        <v>-9</v>
      </c>
    </row>
    <row r="2416" spans="1:3" ht="12.75">
      <c r="A2416" t="s">
        <v>2596</v>
      </c>
      <c r="B2416" s="105">
        <v>2548.2270000000003</v>
      </c>
      <c r="C2416">
        <v>-11</v>
      </c>
    </row>
    <row r="2417" spans="1:3" ht="12.75">
      <c r="A2417" t="s">
        <v>2597</v>
      </c>
      <c r="B2417" s="105">
        <v>2379.1800000000003</v>
      </c>
      <c r="C2417">
        <v>-10</v>
      </c>
    </row>
    <row r="2418" spans="1:3" ht="12.75">
      <c r="A2418" t="s">
        <v>613</v>
      </c>
      <c r="B2418" s="105">
        <v>1988.9109999999998</v>
      </c>
      <c r="C2418">
        <v>-8</v>
      </c>
    </row>
    <row r="2419" spans="1:3" ht="12.75">
      <c r="A2419" t="s">
        <v>2598</v>
      </c>
      <c r="B2419" s="105">
        <v>2185.089</v>
      </c>
      <c r="C2419">
        <v>-9</v>
      </c>
    </row>
    <row r="2420" spans="1:3" ht="12.75">
      <c r="A2420" t="s">
        <v>2599</v>
      </c>
      <c r="B2420" s="105">
        <v>2087</v>
      </c>
      <c r="C2420">
        <v>-8</v>
      </c>
    </row>
    <row r="2421" spans="1:3" ht="12.75">
      <c r="A2421" t="s">
        <v>2600</v>
      </c>
      <c r="B2421" s="105">
        <v>2087</v>
      </c>
      <c r="C2421">
        <v>-9</v>
      </c>
    </row>
    <row r="2422" spans="1:3" ht="12.75">
      <c r="A2422" t="s">
        <v>614</v>
      </c>
      <c r="B2422" s="105">
        <v>2087</v>
      </c>
      <c r="C2422">
        <v>-8</v>
      </c>
    </row>
    <row r="2423" spans="1:3" ht="12.75">
      <c r="A2423" t="s">
        <v>2601</v>
      </c>
      <c r="B2423" s="105">
        <v>2790.319</v>
      </c>
      <c r="C2423">
        <v>-11</v>
      </c>
    </row>
    <row r="2424" spans="1:3" ht="12.75">
      <c r="A2424" t="s">
        <v>2602</v>
      </c>
      <c r="B2424" s="105">
        <v>2087</v>
      </c>
      <c r="C2424">
        <v>-8</v>
      </c>
    </row>
    <row r="2425" spans="1:3" ht="12.75">
      <c r="A2425" t="s">
        <v>2603</v>
      </c>
      <c r="B2425" s="105">
        <v>2548.2270000000003</v>
      </c>
      <c r="C2425">
        <v>-11</v>
      </c>
    </row>
    <row r="2426" spans="1:3" ht="12.75">
      <c r="A2426" t="s">
        <v>2604</v>
      </c>
      <c r="B2426" s="105">
        <v>2185.089</v>
      </c>
      <c r="C2426">
        <v>-9</v>
      </c>
    </row>
    <row r="2427" spans="1:3" ht="12.75">
      <c r="A2427" t="s">
        <v>2605</v>
      </c>
      <c r="B2427" s="105">
        <v>2379.1800000000003</v>
      </c>
      <c r="C2427">
        <v>-10</v>
      </c>
    </row>
    <row r="2428" spans="1:3" ht="12.75">
      <c r="A2428" t="s">
        <v>2606</v>
      </c>
      <c r="B2428" s="105">
        <v>2281.091</v>
      </c>
      <c r="C2428">
        <v>-9</v>
      </c>
    </row>
    <row r="2429" spans="1:3" ht="12.75">
      <c r="A2429" t="s">
        <v>615</v>
      </c>
      <c r="B2429" s="105">
        <v>2087</v>
      </c>
      <c r="C2429">
        <v>-8</v>
      </c>
    </row>
    <row r="2430" spans="1:3" ht="12.75">
      <c r="A2430" t="s">
        <v>2607</v>
      </c>
      <c r="B2430" s="105">
        <v>2185.089</v>
      </c>
      <c r="C2430">
        <v>-8</v>
      </c>
    </row>
    <row r="2431" spans="1:3" ht="12.75">
      <c r="A2431" t="s">
        <v>2608</v>
      </c>
      <c r="B2431" s="105">
        <v>2087</v>
      </c>
      <c r="C2431">
        <v>-9</v>
      </c>
    </row>
    <row r="2432" spans="1:3" ht="12.75">
      <c r="A2432" t="s">
        <v>616</v>
      </c>
      <c r="B2432" s="105">
        <v>2548.2270000000003</v>
      </c>
      <c r="C2432">
        <v>-11</v>
      </c>
    </row>
    <row r="2433" spans="1:3" ht="12.75">
      <c r="A2433" t="s">
        <v>617</v>
      </c>
      <c r="B2433" s="105">
        <v>2281.091</v>
      </c>
      <c r="C2433">
        <v>-9</v>
      </c>
    </row>
    <row r="2434" spans="1:3" ht="12.75">
      <c r="A2434" t="s">
        <v>618</v>
      </c>
      <c r="B2434" s="105">
        <v>2087</v>
      </c>
      <c r="C2434">
        <v>-8</v>
      </c>
    </row>
    <row r="2435" spans="1:3" ht="12.75">
      <c r="A2435" t="s">
        <v>619</v>
      </c>
      <c r="B2435" s="105">
        <v>2185.089</v>
      </c>
      <c r="C2435">
        <v>-9</v>
      </c>
    </row>
    <row r="2436" spans="1:3" ht="12.75">
      <c r="A2436" t="s">
        <v>2609</v>
      </c>
      <c r="B2436" s="105">
        <v>2087</v>
      </c>
      <c r="C2436">
        <v>-8</v>
      </c>
    </row>
    <row r="2437" spans="1:3" ht="12.75">
      <c r="A2437" t="s">
        <v>2610</v>
      </c>
      <c r="B2437" s="105">
        <v>2790.319</v>
      </c>
      <c r="C2437">
        <v>-10</v>
      </c>
    </row>
    <row r="2438" spans="1:3" ht="12.75">
      <c r="A2438" t="s">
        <v>2611</v>
      </c>
      <c r="B2438" s="105">
        <v>2185.089</v>
      </c>
      <c r="C2438">
        <v>-8</v>
      </c>
    </row>
    <row r="2439" spans="1:3" ht="12.75">
      <c r="A2439" t="s">
        <v>2612</v>
      </c>
      <c r="B2439" s="105">
        <v>1988.9109999999998</v>
      </c>
      <c r="C2439">
        <v>-8</v>
      </c>
    </row>
    <row r="2440" spans="1:3" ht="12.75">
      <c r="A2440" t="s">
        <v>2613</v>
      </c>
      <c r="B2440" s="105">
        <v>1892.909</v>
      </c>
      <c r="C2440">
        <v>-7</v>
      </c>
    </row>
    <row r="2441" spans="1:3" ht="12.75">
      <c r="A2441" t="s">
        <v>2614</v>
      </c>
      <c r="B2441" s="105">
        <v>2087</v>
      </c>
      <c r="C2441">
        <v>-8</v>
      </c>
    </row>
    <row r="2442" spans="1:3" ht="12.75">
      <c r="A2442" t="s">
        <v>2615</v>
      </c>
      <c r="B2442" s="105">
        <v>2087</v>
      </c>
      <c r="C2442">
        <v>-8</v>
      </c>
    </row>
    <row r="2443" spans="1:3" ht="12.75">
      <c r="A2443" t="s">
        <v>2616</v>
      </c>
      <c r="B2443" s="105">
        <v>2185.089</v>
      </c>
      <c r="C2443">
        <v>-9</v>
      </c>
    </row>
    <row r="2444" spans="1:3" ht="12.75">
      <c r="A2444" t="s">
        <v>2617</v>
      </c>
      <c r="B2444" s="105">
        <v>1988.9109999999998</v>
      </c>
      <c r="C2444">
        <v>-8</v>
      </c>
    </row>
    <row r="2445" spans="1:3" ht="12.75">
      <c r="A2445" t="s">
        <v>2618</v>
      </c>
      <c r="B2445" s="105">
        <v>2087</v>
      </c>
      <c r="C2445">
        <v>-8</v>
      </c>
    </row>
    <row r="2446" spans="1:3" ht="12.75">
      <c r="A2446" t="s">
        <v>2619</v>
      </c>
      <c r="B2446" s="105">
        <v>2185.089</v>
      </c>
      <c r="C2446">
        <v>-8</v>
      </c>
    </row>
    <row r="2447" spans="1:3" ht="12.75">
      <c r="A2447" t="s">
        <v>2620</v>
      </c>
      <c r="B2447" s="105">
        <v>2548.2270000000003</v>
      </c>
      <c r="C2447">
        <v>-11</v>
      </c>
    </row>
    <row r="2448" spans="1:3" ht="12.75">
      <c r="A2448" t="s">
        <v>2621</v>
      </c>
      <c r="B2448" s="105">
        <v>2087</v>
      </c>
      <c r="C2448">
        <v>-9</v>
      </c>
    </row>
    <row r="2449" spans="1:3" ht="12.75">
      <c r="A2449" t="s">
        <v>2622</v>
      </c>
      <c r="B2449" s="105">
        <v>1988.9109999999998</v>
      </c>
      <c r="C2449">
        <v>-8</v>
      </c>
    </row>
    <row r="2450" spans="1:3" ht="12.75">
      <c r="A2450" t="s">
        <v>2623</v>
      </c>
      <c r="B2450" s="105">
        <v>2379.1800000000003</v>
      </c>
      <c r="C2450">
        <v>-10</v>
      </c>
    </row>
    <row r="2451" spans="1:3" ht="12.75">
      <c r="A2451" t="s">
        <v>2624</v>
      </c>
      <c r="B2451" s="105">
        <v>2379.1800000000003</v>
      </c>
      <c r="C2451">
        <v>-10</v>
      </c>
    </row>
    <row r="2452" spans="1:3" ht="12.75">
      <c r="A2452" t="s">
        <v>2624</v>
      </c>
      <c r="B2452" s="105">
        <v>2087</v>
      </c>
      <c r="C2452">
        <v>-8</v>
      </c>
    </row>
    <row r="2453" spans="1:3" ht="12.75">
      <c r="A2453" t="s">
        <v>2625</v>
      </c>
      <c r="B2453" s="105">
        <v>2281.091</v>
      </c>
      <c r="C2453">
        <v>-9</v>
      </c>
    </row>
    <row r="2454" spans="1:3" ht="12.75">
      <c r="A2454" t="s">
        <v>2626</v>
      </c>
      <c r="B2454" s="105">
        <v>2379.1800000000003</v>
      </c>
      <c r="C2454">
        <v>-11</v>
      </c>
    </row>
    <row r="2455" spans="1:3" ht="12.75">
      <c r="A2455" t="s">
        <v>620</v>
      </c>
      <c r="B2455" s="105">
        <v>2790.319</v>
      </c>
      <c r="C2455">
        <v>-11</v>
      </c>
    </row>
    <row r="2456" spans="1:3" ht="12.75">
      <c r="A2456" t="s">
        <v>2627</v>
      </c>
      <c r="B2456" s="105">
        <v>2185.089</v>
      </c>
      <c r="C2456">
        <v>-9</v>
      </c>
    </row>
    <row r="2457" spans="1:3" ht="12.75">
      <c r="A2457" t="s">
        <v>2628</v>
      </c>
      <c r="B2457" s="105">
        <v>2790.319</v>
      </c>
      <c r="C2457">
        <v>-11</v>
      </c>
    </row>
    <row r="2458" spans="1:3" ht="12.75">
      <c r="A2458" t="s">
        <v>2629</v>
      </c>
      <c r="B2458" s="105">
        <v>2185.089</v>
      </c>
      <c r="C2458">
        <v>-8</v>
      </c>
    </row>
    <row r="2459" spans="1:3" ht="12.75">
      <c r="A2459" t="s">
        <v>2630</v>
      </c>
      <c r="B2459" s="105">
        <v>2185.089</v>
      </c>
      <c r="C2459">
        <v>-9</v>
      </c>
    </row>
    <row r="2460" spans="1:3" ht="12.75">
      <c r="A2460" t="s">
        <v>2631</v>
      </c>
      <c r="B2460" s="105">
        <v>2087</v>
      </c>
      <c r="C2460">
        <v>-9</v>
      </c>
    </row>
    <row r="2461" spans="1:3" ht="12.75">
      <c r="A2461" t="s">
        <v>2632</v>
      </c>
      <c r="B2461" s="105">
        <v>2185.089</v>
      </c>
      <c r="C2461">
        <v>-9</v>
      </c>
    </row>
    <row r="2462" spans="1:3" ht="12.75">
      <c r="A2462" t="s">
        <v>2633</v>
      </c>
      <c r="B2462" s="105">
        <v>2087</v>
      </c>
      <c r="C2462">
        <v>-8</v>
      </c>
    </row>
    <row r="2463" spans="1:3" ht="12.75">
      <c r="A2463" t="s">
        <v>2634</v>
      </c>
      <c r="B2463" s="105">
        <v>1988.9109999999998</v>
      </c>
      <c r="C2463">
        <v>-8</v>
      </c>
    </row>
    <row r="2464" spans="1:3" ht="12.75">
      <c r="A2464" t="s">
        <v>2635</v>
      </c>
      <c r="B2464" s="105">
        <v>2185.089</v>
      </c>
      <c r="C2464">
        <v>-8</v>
      </c>
    </row>
    <row r="2465" spans="1:3" ht="12.75">
      <c r="A2465" t="s">
        <v>2636</v>
      </c>
      <c r="B2465" s="105">
        <v>2185.089</v>
      </c>
      <c r="C2465">
        <v>-9</v>
      </c>
    </row>
    <row r="2466" spans="1:3" ht="12.75">
      <c r="A2466" t="s">
        <v>2637</v>
      </c>
      <c r="B2466" s="105">
        <v>2185.089</v>
      </c>
      <c r="C2466">
        <v>-8</v>
      </c>
    </row>
    <row r="2467" spans="1:3" ht="12.75">
      <c r="A2467" t="s">
        <v>2638</v>
      </c>
      <c r="B2467" s="105">
        <v>2087</v>
      </c>
      <c r="C2467">
        <v>-8</v>
      </c>
    </row>
    <row r="2468" spans="1:3" ht="12.75">
      <c r="A2468" t="s">
        <v>2639</v>
      </c>
      <c r="B2468" s="105">
        <v>2185.089</v>
      </c>
      <c r="C2468">
        <v>-9</v>
      </c>
    </row>
    <row r="2469" spans="1:3" ht="12.75">
      <c r="A2469" t="s">
        <v>2640</v>
      </c>
      <c r="B2469" s="105">
        <v>2087</v>
      </c>
      <c r="C2469">
        <v>-8</v>
      </c>
    </row>
    <row r="2470" spans="1:3" ht="12.75">
      <c r="A2470" t="s">
        <v>2641</v>
      </c>
      <c r="B2470" s="105">
        <v>2087</v>
      </c>
      <c r="C2470">
        <v>-8</v>
      </c>
    </row>
    <row r="2471" spans="1:3" ht="12.75">
      <c r="A2471" t="s">
        <v>2642</v>
      </c>
      <c r="B2471" s="105">
        <v>2548.2270000000003</v>
      </c>
      <c r="C2471">
        <v>-10</v>
      </c>
    </row>
    <row r="2472" spans="1:3" ht="12.75">
      <c r="A2472" t="s">
        <v>2643</v>
      </c>
      <c r="B2472" s="105">
        <v>2281.091</v>
      </c>
      <c r="C2472">
        <v>-9</v>
      </c>
    </row>
    <row r="2473" spans="1:3" ht="12.75">
      <c r="A2473" t="s">
        <v>621</v>
      </c>
      <c r="B2473" s="105">
        <v>2185.089</v>
      </c>
      <c r="C2473">
        <v>-9</v>
      </c>
    </row>
    <row r="2474" spans="1:3" ht="12.75">
      <c r="A2474" t="s">
        <v>2644</v>
      </c>
      <c r="B2474" s="105">
        <v>2281.091</v>
      </c>
      <c r="C2474">
        <v>-10</v>
      </c>
    </row>
    <row r="2475" spans="1:3" ht="12.75">
      <c r="A2475" t="s">
        <v>2645</v>
      </c>
      <c r="B2475" s="105">
        <v>1892.909</v>
      </c>
      <c r="C2475">
        <v>-8</v>
      </c>
    </row>
    <row r="2476" spans="1:3" ht="12.75">
      <c r="A2476" t="s">
        <v>2646</v>
      </c>
      <c r="B2476" s="105">
        <v>2087</v>
      </c>
      <c r="C2476">
        <v>-8</v>
      </c>
    </row>
    <row r="2477" spans="1:3" ht="12.75">
      <c r="A2477" t="s">
        <v>622</v>
      </c>
      <c r="B2477" s="105">
        <v>2379.1800000000003</v>
      </c>
      <c r="C2477">
        <v>-10</v>
      </c>
    </row>
    <row r="2478" spans="1:3" ht="12.75">
      <c r="A2478" t="s">
        <v>2647</v>
      </c>
      <c r="B2478" s="105">
        <v>2548.2270000000003</v>
      </c>
      <c r="C2478">
        <v>-11</v>
      </c>
    </row>
    <row r="2479" spans="1:3" ht="12.75">
      <c r="A2479" t="s">
        <v>2648</v>
      </c>
      <c r="B2479" s="105">
        <v>2087</v>
      </c>
      <c r="C2479">
        <v>-8</v>
      </c>
    </row>
    <row r="2480" spans="1:3" ht="12.75">
      <c r="A2480" t="s">
        <v>623</v>
      </c>
      <c r="B2480" s="105">
        <v>1892.909</v>
      </c>
      <c r="C2480">
        <v>-7</v>
      </c>
    </row>
    <row r="2481" spans="1:3" ht="12.75">
      <c r="A2481" t="s">
        <v>2649</v>
      </c>
      <c r="B2481" s="105">
        <v>2281.091</v>
      </c>
      <c r="C2481">
        <v>-9</v>
      </c>
    </row>
    <row r="2482" spans="1:3" ht="12.75">
      <c r="A2482" t="s">
        <v>2650</v>
      </c>
      <c r="B2482" s="105">
        <v>2087</v>
      </c>
      <c r="C2482">
        <v>-8</v>
      </c>
    </row>
    <row r="2483" spans="1:3" ht="12.75">
      <c r="A2483" t="s">
        <v>2651</v>
      </c>
      <c r="B2483" s="105">
        <v>2087</v>
      </c>
      <c r="C2483">
        <v>-8</v>
      </c>
    </row>
    <row r="2484" spans="1:3" ht="12.75">
      <c r="A2484" t="s">
        <v>2652</v>
      </c>
      <c r="B2484" s="105">
        <v>1988.9109999999998</v>
      </c>
      <c r="C2484">
        <v>-8</v>
      </c>
    </row>
    <row r="2485" spans="1:3" ht="12.75">
      <c r="A2485" t="s">
        <v>624</v>
      </c>
      <c r="B2485" s="105">
        <v>2548.2270000000003</v>
      </c>
      <c r="C2485">
        <v>-11</v>
      </c>
    </row>
    <row r="2486" spans="1:3" ht="12.75">
      <c r="A2486" t="s">
        <v>2653</v>
      </c>
      <c r="B2486" s="105">
        <v>2185.089</v>
      </c>
      <c r="C2486">
        <v>-9</v>
      </c>
    </row>
    <row r="2487" spans="1:3" ht="12.75">
      <c r="A2487" t="s">
        <v>2654</v>
      </c>
      <c r="B2487" s="105">
        <v>2087</v>
      </c>
      <c r="C2487">
        <v>-9</v>
      </c>
    </row>
    <row r="2488" spans="1:3" ht="12.75">
      <c r="A2488" t="s">
        <v>2655</v>
      </c>
      <c r="B2488" s="105">
        <v>2281.091</v>
      </c>
      <c r="C2488">
        <v>-9</v>
      </c>
    </row>
    <row r="2489" spans="1:3" ht="12.75">
      <c r="A2489" t="s">
        <v>2656</v>
      </c>
      <c r="B2489" s="105">
        <v>2379.1800000000003</v>
      </c>
      <c r="C2489">
        <v>-10</v>
      </c>
    </row>
    <row r="2490" spans="1:3" ht="12.75">
      <c r="A2490" t="s">
        <v>2657</v>
      </c>
      <c r="B2490" s="105">
        <v>2185.089</v>
      </c>
      <c r="C2490">
        <v>-9</v>
      </c>
    </row>
    <row r="2491" spans="1:3" ht="12.75">
      <c r="A2491" t="s">
        <v>2658</v>
      </c>
      <c r="B2491" s="105">
        <v>2087</v>
      </c>
      <c r="C2491">
        <v>-9</v>
      </c>
    </row>
    <row r="2492" spans="1:3" ht="12.75">
      <c r="A2492" t="s">
        <v>2659</v>
      </c>
      <c r="B2492" s="105">
        <v>2185.089</v>
      </c>
      <c r="C2492">
        <v>-9</v>
      </c>
    </row>
    <row r="2493" spans="1:3" ht="12.75">
      <c r="A2493" t="s">
        <v>2660</v>
      </c>
      <c r="B2493" s="105">
        <v>2379.1800000000003</v>
      </c>
      <c r="C2493">
        <v>-10</v>
      </c>
    </row>
    <row r="2494" spans="1:3" ht="12.75">
      <c r="A2494" t="s">
        <v>2661</v>
      </c>
      <c r="B2494" s="105">
        <v>2548.2270000000003</v>
      </c>
      <c r="C2494">
        <v>-11</v>
      </c>
    </row>
    <row r="2495" spans="1:3" ht="12.75">
      <c r="A2495" t="s">
        <v>2662</v>
      </c>
      <c r="B2495" s="105">
        <v>2185.089</v>
      </c>
      <c r="C2495">
        <v>-9</v>
      </c>
    </row>
    <row r="2496" spans="1:3" ht="12.75">
      <c r="A2496" t="s">
        <v>2663</v>
      </c>
      <c r="B2496" s="105">
        <v>2087</v>
      </c>
      <c r="C2496">
        <v>-8</v>
      </c>
    </row>
    <row r="2497" spans="1:3" ht="12.75">
      <c r="A2497" t="s">
        <v>2664</v>
      </c>
      <c r="B2497" s="105">
        <v>2087</v>
      </c>
      <c r="C2497">
        <v>-8</v>
      </c>
    </row>
    <row r="2498" spans="1:3" ht="12.75">
      <c r="A2498" t="s">
        <v>2665</v>
      </c>
      <c r="B2498" s="105">
        <v>2087</v>
      </c>
      <c r="C2498">
        <v>-8</v>
      </c>
    </row>
    <row r="2499" spans="1:3" ht="12.75">
      <c r="A2499" t="s">
        <v>2666</v>
      </c>
      <c r="B2499" s="105">
        <v>2379.1800000000003</v>
      </c>
      <c r="C2499">
        <v>-10</v>
      </c>
    </row>
    <row r="2500" spans="1:3" ht="12.75">
      <c r="A2500" t="s">
        <v>2667</v>
      </c>
      <c r="B2500" s="105">
        <v>2281.091</v>
      </c>
      <c r="C2500">
        <v>-9</v>
      </c>
    </row>
    <row r="2501" spans="1:3" ht="12.75">
      <c r="A2501" t="s">
        <v>2668</v>
      </c>
      <c r="B2501" s="105">
        <v>2281.091</v>
      </c>
      <c r="C2501">
        <v>-10</v>
      </c>
    </row>
    <row r="2502" spans="1:3" ht="12.75">
      <c r="A2502" t="s">
        <v>2669</v>
      </c>
      <c r="B2502" s="105">
        <v>2790.319</v>
      </c>
      <c r="C2502">
        <v>-11</v>
      </c>
    </row>
    <row r="2503" spans="1:3" ht="12.75">
      <c r="A2503" t="s">
        <v>2670</v>
      </c>
      <c r="B2503" s="105">
        <v>2087</v>
      </c>
      <c r="C2503">
        <v>-8</v>
      </c>
    </row>
    <row r="2504" spans="1:3" ht="12.75">
      <c r="A2504" t="s">
        <v>2671</v>
      </c>
      <c r="B2504" s="105">
        <v>2379.1800000000003</v>
      </c>
      <c r="C2504">
        <v>-10</v>
      </c>
    </row>
    <row r="2505" spans="1:3" ht="12.75">
      <c r="A2505" t="s">
        <v>2672</v>
      </c>
      <c r="B2505" s="105">
        <v>2087</v>
      </c>
      <c r="C2505">
        <v>-8</v>
      </c>
    </row>
    <row r="2506" spans="1:3" ht="12.75">
      <c r="A2506" t="s">
        <v>2673</v>
      </c>
      <c r="B2506" s="105">
        <v>2185.089</v>
      </c>
      <c r="C2506">
        <v>-9</v>
      </c>
    </row>
    <row r="2507" spans="1:3" ht="12.75">
      <c r="A2507" t="s">
        <v>2674</v>
      </c>
      <c r="B2507" s="105">
        <v>2185.089</v>
      </c>
      <c r="C2507">
        <v>-9</v>
      </c>
    </row>
    <row r="2508" spans="1:3" ht="12.75">
      <c r="A2508" t="s">
        <v>2675</v>
      </c>
      <c r="B2508" s="105">
        <v>2548.2270000000003</v>
      </c>
      <c r="C2508">
        <v>-10</v>
      </c>
    </row>
    <row r="2509" spans="1:3" ht="12.75">
      <c r="A2509" t="s">
        <v>2676</v>
      </c>
      <c r="B2509" s="105">
        <v>2548.2270000000003</v>
      </c>
      <c r="C2509">
        <v>-11</v>
      </c>
    </row>
    <row r="2510" spans="1:3" ht="12.75">
      <c r="A2510" t="s">
        <v>2677</v>
      </c>
      <c r="B2510" s="105">
        <v>2281.091</v>
      </c>
      <c r="C2510">
        <v>-9</v>
      </c>
    </row>
    <row r="2511" spans="1:3" ht="12.75">
      <c r="A2511" t="s">
        <v>2678</v>
      </c>
      <c r="B2511" s="105">
        <v>2185.089</v>
      </c>
      <c r="C2511">
        <v>-9</v>
      </c>
    </row>
    <row r="2512" spans="1:3" ht="12.75">
      <c r="A2512" t="s">
        <v>2679</v>
      </c>
      <c r="B2512" s="105">
        <v>2185.089</v>
      </c>
      <c r="C2512">
        <v>-9</v>
      </c>
    </row>
    <row r="2513" spans="1:3" ht="12.75">
      <c r="A2513" t="s">
        <v>2680</v>
      </c>
      <c r="B2513" s="105">
        <v>2379.1800000000003</v>
      </c>
      <c r="C2513">
        <v>-10</v>
      </c>
    </row>
    <row r="2514" spans="1:3" ht="12.75">
      <c r="A2514" t="s">
        <v>2681</v>
      </c>
      <c r="B2514" s="105">
        <v>2185.089</v>
      </c>
      <c r="C2514">
        <v>-9</v>
      </c>
    </row>
    <row r="2515" spans="1:3" ht="12.75">
      <c r="A2515" t="s">
        <v>2682</v>
      </c>
      <c r="B2515" s="105">
        <v>2379.1800000000003</v>
      </c>
      <c r="C2515">
        <v>-10</v>
      </c>
    </row>
    <row r="2516" spans="1:3" ht="12.75">
      <c r="A2516" t="s">
        <v>2683</v>
      </c>
      <c r="B2516" s="105">
        <v>2379.1800000000003</v>
      </c>
      <c r="C2516">
        <v>-10</v>
      </c>
    </row>
    <row r="2517" spans="1:3" ht="12.75">
      <c r="A2517" t="s">
        <v>2684</v>
      </c>
      <c r="B2517" s="105">
        <v>2281.091</v>
      </c>
      <c r="C2517">
        <v>-10</v>
      </c>
    </row>
    <row r="2518" spans="1:3" ht="12.75">
      <c r="A2518" t="s">
        <v>2685</v>
      </c>
      <c r="B2518" s="105">
        <v>2185.089</v>
      </c>
      <c r="C2518">
        <v>-8</v>
      </c>
    </row>
    <row r="2519" spans="1:3" ht="12.75">
      <c r="A2519" t="s">
        <v>2686</v>
      </c>
      <c r="B2519" s="105">
        <v>2281.091</v>
      </c>
      <c r="C2519">
        <v>-10</v>
      </c>
    </row>
    <row r="2520" spans="1:3" ht="12.75">
      <c r="A2520" t="s">
        <v>625</v>
      </c>
      <c r="B2520" s="105">
        <v>2185.089</v>
      </c>
      <c r="C2520">
        <v>-9</v>
      </c>
    </row>
    <row r="2521" spans="1:3" ht="12.75">
      <c r="A2521" t="s">
        <v>626</v>
      </c>
      <c r="B2521" s="105">
        <v>2185.089</v>
      </c>
      <c r="C2521">
        <v>-9</v>
      </c>
    </row>
    <row r="2522" spans="1:3" ht="12.75">
      <c r="A2522" t="s">
        <v>627</v>
      </c>
      <c r="B2522" s="105">
        <v>2087</v>
      </c>
      <c r="C2522">
        <v>-8</v>
      </c>
    </row>
    <row r="2523" spans="1:3" ht="12.75">
      <c r="A2523" t="s">
        <v>2687</v>
      </c>
      <c r="B2523" s="105">
        <v>2185.089</v>
      </c>
      <c r="C2523">
        <v>-9</v>
      </c>
    </row>
    <row r="2524" spans="1:3" ht="12.75">
      <c r="A2524" t="s">
        <v>2688</v>
      </c>
      <c r="B2524" s="105">
        <v>1988.9109999999998</v>
      </c>
      <c r="C2524">
        <v>-8</v>
      </c>
    </row>
    <row r="2525" spans="1:3" ht="12.75">
      <c r="A2525" t="s">
        <v>2689</v>
      </c>
      <c r="B2525" s="105">
        <v>1892.909</v>
      </c>
      <c r="C2525">
        <v>-8</v>
      </c>
    </row>
    <row r="2526" spans="1:3" ht="12.75">
      <c r="A2526" t="s">
        <v>2690</v>
      </c>
      <c r="B2526" s="105">
        <v>1988.9109999999998</v>
      </c>
      <c r="C2526">
        <v>-8</v>
      </c>
    </row>
    <row r="2527" spans="1:3" ht="12.75">
      <c r="A2527" t="s">
        <v>2691</v>
      </c>
      <c r="B2527" s="105">
        <v>2281.091</v>
      </c>
      <c r="C2527">
        <v>-10</v>
      </c>
    </row>
    <row r="2528" spans="1:3" ht="12.75">
      <c r="A2528" t="s">
        <v>2692</v>
      </c>
      <c r="B2528" s="105">
        <v>2087</v>
      </c>
      <c r="C2528">
        <v>-8</v>
      </c>
    </row>
    <row r="2529" spans="1:3" ht="12.75">
      <c r="A2529" t="s">
        <v>628</v>
      </c>
      <c r="B2529" s="105">
        <v>2379.1800000000003</v>
      </c>
      <c r="C2529">
        <v>-10</v>
      </c>
    </row>
    <row r="2530" spans="1:3" ht="12.75">
      <c r="A2530" t="s">
        <v>629</v>
      </c>
      <c r="B2530" s="105">
        <v>2379.1800000000003</v>
      </c>
      <c r="C2530">
        <v>-10</v>
      </c>
    </row>
    <row r="2531" spans="1:3" ht="12.75">
      <c r="A2531" t="s">
        <v>630</v>
      </c>
      <c r="B2531" s="105">
        <v>2185.089</v>
      </c>
      <c r="C2531">
        <v>-9</v>
      </c>
    </row>
    <row r="2532" spans="1:3" ht="12.75">
      <c r="A2532" t="s">
        <v>2693</v>
      </c>
      <c r="B2532" s="105">
        <v>2087</v>
      </c>
      <c r="C2532">
        <v>-8</v>
      </c>
    </row>
    <row r="2533" spans="1:3" ht="12.75">
      <c r="A2533" t="s">
        <v>2694</v>
      </c>
      <c r="B2533" s="105">
        <v>2185.089</v>
      </c>
      <c r="C2533">
        <v>-9</v>
      </c>
    </row>
    <row r="2534" spans="1:3" ht="12.75">
      <c r="A2534" t="s">
        <v>2695</v>
      </c>
      <c r="B2534" s="105">
        <v>2281.091</v>
      </c>
      <c r="C2534">
        <v>-9</v>
      </c>
    </row>
    <row r="2535" spans="1:3" ht="12.75">
      <c r="A2535" t="s">
        <v>2696</v>
      </c>
      <c r="B2535" s="105">
        <v>2185.089</v>
      </c>
      <c r="C2535">
        <v>-8</v>
      </c>
    </row>
    <row r="2536" spans="1:3" ht="12.75">
      <c r="A2536" t="s">
        <v>2697</v>
      </c>
      <c r="B2536" s="105">
        <v>2790.319</v>
      </c>
      <c r="C2536">
        <v>-11</v>
      </c>
    </row>
    <row r="2537" spans="1:3" ht="12.75">
      <c r="A2537" t="s">
        <v>2698</v>
      </c>
      <c r="B2537" s="105">
        <v>1988.9109999999998</v>
      </c>
      <c r="C2537">
        <v>-8</v>
      </c>
    </row>
    <row r="2538" spans="1:3" ht="12.75">
      <c r="A2538" t="s">
        <v>2699</v>
      </c>
      <c r="B2538" s="105">
        <v>1988.9109999999998</v>
      </c>
      <c r="C2538">
        <v>-8</v>
      </c>
    </row>
    <row r="2539" spans="1:3" ht="12.75">
      <c r="A2539" t="s">
        <v>2700</v>
      </c>
      <c r="B2539" s="105">
        <v>2087</v>
      </c>
      <c r="C2539">
        <v>-8</v>
      </c>
    </row>
    <row r="2540" spans="1:3" ht="12.75">
      <c r="A2540" t="s">
        <v>631</v>
      </c>
      <c r="B2540" s="105">
        <v>1988.9109999999998</v>
      </c>
      <c r="C2540">
        <v>-8</v>
      </c>
    </row>
    <row r="2541" spans="1:3" ht="12.75">
      <c r="A2541" t="s">
        <v>2701</v>
      </c>
      <c r="B2541" s="105">
        <v>2087</v>
      </c>
      <c r="C2541">
        <v>-8</v>
      </c>
    </row>
    <row r="2542" spans="1:3" ht="12.75">
      <c r="A2542" t="s">
        <v>2702</v>
      </c>
      <c r="B2542" s="105">
        <v>2087</v>
      </c>
      <c r="C2542">
        <v>-8</v>
      </c>
    </row>
    <row r="2543" spans="1:3" ht="12.75">
      <c r="A2543" t="s">
        <v>2703</v>
      </c>
      <c r="B2543" s="105">
        <v>2087</v>
      </c>
      <c r="C2543">
        <v>-8</v>
      </c>
    </row>
    <row r="2544" spans="1:3" ht="12.75">
      <c r="A2544" t="s">
        <v>2704</v>
      </c>
      <c r="B2544" s="105">
        <v>2087</v>
      </c>
      <c r="C2544">
        <v>-8</v>
      </c>
    </row>
    <row r="2545" spans="1:3" ht="12.75">
      <c r="A2545" t="s">
        <v>2705</v>
      </c>
      <c r="B2545" s="105">
        <v>2087</v>
      </c>
      <c r="C2545">
        <v>-8</v>
      </c>
    </row>
    <row r="2546" spans="1:3" ht="12.75">
      <c r="A2546" t="s">
        <v>2706</v>
      </c>
      <c r="B2546" s="105">
        <v>2087</v>
      </c>
      <c r="C2546">
        <v>-9</v>
      </c>
    </row>
    <row r="2547" spans="1:3" ht="12.75">
      <c r="A2547" t="s">
        <v>2707</v>
      </c>
      <c r="B2547" s="105">
        <v>1892.909</v>
      </c>
      <c r="C2547">
        <v>-7</v>
      </c>
    </row>
    <row r="2548" spans="1:3" ht="12.75">
      <c r="A2548" t="s">
        <v>2708</v>
      </c>
      <c r="B2548" s="105">
        <v>2281.091</v>
      </c>
      <c r="C2548">
        <v>-10</v>
      </c>
    </row>
    <row r="2549" spans="1:3" ht="12.75">
      <c r="A2549" t="s">
        <v>2709</v>
      </c>
      <c r="B2549" s="105">
        <v>2379.1800000000003</v>
      </c>
      <c r="C2549">
        <v>-10</v>
      </c>
    </row>
    <row r="2550" spans="1:3" ht="12.75">
      <c r="A2550" t="s">
        <v>632</v>
      </c>
      <c r="B2550" s="105">
        <v>2281.091</v>
      </c>
      <c r="C2550">
        <v>-9</v>
      </c>
    </row>
    <row r="2551" spans="1:3" ht="12.75">
      <c r="A2551" t="s">
        <v>2710</v>
      </c>
      <c r="B2551" s="105">
        <v>2281.091</v>
      </c>
      <c r="C2551">
        <v>-9</v>
      </c>
    </row>
    <row r="2552" spans="1:3" ht="12.75">
      <c r="A2552" t="s">
        <v>2711</v>
      </c>
      <c r="B2552" s="105">
        <v>2087</v>
      </c>
      <c r="C2552">
        <v>-8</v>
      </c>
    </row>
    <row r="2553" spans="1:3" ht="12.75">
      <c r="A2553" t="s">
        <v>2712</v>
      </c>
      <c r="B2553" s="105">
        <v>2087</v>
      </c>
      <c r="C2553">
        <v>-8</v>
      </c>
    </row>
    <row r="2554" spans="1:3" ht="12.75">
      <c r="A2554" t="s">
        <v>2713</v>
      </c>
      <c r="B2554" s="105">
        <v>2548.2270000000003</v>
      </c>
      <c r="C2554">
        <v>-10</v>
      </c>
    </row>
    <row r="2555" spans="1:3" ht="12.75">
      <c r="A2555" t="s">
        <v>2714</v>
      </c>
      <c r="B2555" s="105">
        <v>2087</v>
      </c>
      <c r="C2555">
        <v>-8</v>
      </c>
    </row>
    <row r="2556" spans="1:3" ht="12.75">
      <c r="A2556" t="s">
        <v>2715</v>
      </c>
      <c r="B2556" s="105">
        <v>1988.9109999999998</v>
      </c>
      <c r="C2556">
        <v>-8</v>
      </c>
    </row>
    <row r="2557" spans="1:3" ht="12.75">
      <c r="A2557" t="s">
        <v>2716</v>
      </c>
      <c r="B2557" s="105">
        <v>2087</v>
      </c>
      <c r="C2557">
        <v>-8</v>
      </c>
    </row>
    <row r="2558" spans="1:3" ht="12.75">
      <c r="A2558" t="s">
        <v>2717</v>
      </c>
      <c r="B2558" s="105">
        <v>2185.089</v>
      </c>
      <c r="C2558">
        <v>-9</v>
      </c>
    </row>
    <row r="2559" spans="1:3" ht="12.75">
      <c r="A2559" t="s">
        <v>2718</v>
      </c>
      <c r="B2559" s="105">
        <v>2185.089</v>
      </c>
      <c r="C2559">
        <v>-9</v>
      </c>
    </row>
    <row r="2560" spans="1:3" ht="12.75">
      <c r="A2560" t="s">
        <v>633</v>
      </c>
      <c r="B2560" s="105">
        <v>2087</v>
      </c>
      <c r="C2560">
        <v>-9</v>
      </c>
    </row>
    <row r="2561" spans="1:3" ht="12.75">
      <c r="A2561" t="s">
        <v>2719</v>
      </c>
      <c r="B2561" s="105">
        <v>2185.089</v>
      </c>
      <c r="C2561">
        <v>-9</v>
      </c>
    </row>
    <row r="2562" spans="1:3" ht="12.75">
      <c r="A2562" t="s">
        <v>2720</v>
      </c>
      <c r="B2562" s="105">
        <v>2087</v>
      </c>
      <c r="C2562">
        <v>-9</v>
      </c>
    </row>
    <row r="2563" spans="1:3" ht="12.75">
      <c r="A2563" t="s">
        <v>2720</v>
      </c>
      <c r="B2563" s="105">
        <v>2087</v>
      </c>
      <c r="C2563">
        <v>-8</v>
      </c>
    </row>
    <row r="2564" spans="1:3" ht="12.75">
      <c r="A2564" t="s">
        <v>634</v>
      </c>
      <c r="B2564" s="105">
        <v>2087</v>
      </c>
      <c r="C2564">
        <v>-9</v>
      </c>
    </row>
    <row r="2565" spans="1:3" ht="12.75">
      <c r="A2565" t="s">
        <v>2721</v>
      </c>
      <c r="B2565" s="105">
        <v>1988.9109999999998</v>
      </c>
      <c r="C2565">
        <v>-8</v>
      </c>
    </row>
    <row r="2566" spans="1:3" ht="12.75">
      <c r="A2566" t="s">
        <v>2722</v>
      </c>
      <c r="B2566" s="105">
        <v>2087</v>
      </c>
      <c r="C2566">
        <v>-8</v>
      </c>
    </row>
    <row r="2567" spans="1:3" ht="12.75">
      <c r="A2567" t="s">
        <v>2723</v>
      </c>
      <c r="B2567" s="105">
        <v>2185.089</v>
      </c>
      <c r="C2567">
        <v>-9</v>
      </c>
    </row>
    <row r="2568" spans="1:3" ht="12.75">
      <c r="A2568" t="s">
        <v>2724</v>
      </c>
      <c r="B2568" s="105">
        <v>1892.909</v>
      </c>
      <c r="C2568">
        <v>-8</v>
      </c>
    </row>
    <row r="2569" spans="1:3" ht="12.75">
      <c r="A2569" t="s">
        <v>2725</v>
      </c>
      <c r="B2569" s="105">
        <v>1988.9109999999998</v>
      </c>
      <c r="C2569">
        <v>-8</v>
      </c>
    </row>
    <row r="2570" spans="1:3" ht="12.75">
      <c r="A2570" t="s">
        <v>2726</v>
      </c>
      <c r="B2570" s="105">
        <v>2185.089</v>
      </c>
      <c r="C2570">
        <v>-8</v>
      </c>
    </row>
    <row r="2571" spans="1:3" ht="12.75">
      <c r="A2571" t="s">
        <v>2727</v>
      </c>
      <c r="B2571" s="105">
        <v>2790.319</v>
      </c>
      <c r="C2571">
        <v>-11</v>
      </c>
    </row>
    <row r="2572" spans="1:3" ht="12.75">
      <c r="A2572" t="s">
        <v>635</v>
      </c>
      <c r="B2572" s="105">
        <v>2790.319</v>
      </c>
      <c r="C2572">
        <v>-11</v>
      </c>
    </row>
    <row r="2573" spans="1:3" ht="12.75">
      <c r="A2573" t="s">
        <v>2728</v>
      </c>
      <c r="B2573" s="105">
        <v>2185.089</v>
      </c>
      <c r="C2573">
        <v>-8</v>
      </c>
    </row>
    <row r="2574" spans="1:3" ht="12.75">
      <c r="A2574" t="s">
        <v>2729</v>
      </c>
      <c r="B2574" s="105">
        <v>2185.089</v>
      </c>
      <c r="C2574">
        <v>-8</v>
      </c>
    </row>
    <row r="2575" spans="1:3" ht="12.75">
      <c r="A2575" t="s">
        <v>2730</v>
      </c>
      <c r="B2575" s="105">
        <v>1988.9109999999998</v>
      </c>
      <c r="C2575">
        <v>-8</v>
      </c>
    </row>
    <row r="2576" spans="1:3" ht="12.75">
      <c r="A2576" t="s">
        <v>2731</v>
      </c>
      <c r="B2576" s="105">
        <v>2281.091</v>
      </c>
      <c r="C2576">
        <v>-10</v>
      </c>
    </row>
    <row r="2577" spans="1:3" ht="12.75">
      <c r="A2577" t="s">
        <v>2732</v>
      </c>
      <c r="B2577" s="105">
        <v>2087</v>
      </c>
      <c r="C2577">
        <v>-9</v>
      </c>
    </row>
    <row r="2578" spans="1:3" ht="12.75">
      <c r="A2578" t="s">
        <v>2733</v>
      </c>
      <c r="B2578" s="105">
        <v>2087</v>
      </c>
      <c r="C2578">
        <v>-8</v>
      </c>
    </row>
    <row r="2579" spans="1:3" ht="12.75">
      <c r="A2579" t="s">
        <v>2734</v>
      </c>
      <c r="B2579" s="105">
        <v>1988.9109999999998</v>
      </c>
      <c r="C2579">
        <v>-8</v>
      </c>
    </row>
    <row r="2580" spans="1:3" ht="12.75">
      <c r="A2580" t="s">
        <v>2735</v>
      </c>
      <c r="B2580" s="105">
        <v>1988.9109999999998</v>
      </c>
      <c r="C2580">
        <v>-8</v>
      </c>
    </row>
    <row r="2581" spans="1:3" ht="12.75">
      <c r="A2581" t="s">
        <v>2736</v>
      </c>
      <c r="B2581" s="105">
        <v>2087</v>
      </c>
      <c r="C2581">
        <v>-8</v>
      </c>
    </row>
    <row r="2582" spans="1:3" ht="12.75">
      <c r="A2582" t="s">
        <v>636</v>
      </c>
      <c r="B2582" s="105">
        <v>1988.9109999999998</v>
      </c>
      <c r="C2582">
        <v>-8</v>
      </c>
    </row>
    <row r="2583" spans="1:3" ht="12.75">
      <c r="A2583" t="s">
        <v>2737</v>
      </c>
      <c r="B2583" s="105">
        <v>2087</v>
      </c>
      <c r="C2583">
        <v>-8</v>
      </c>
    </row>
    <row r="2584" spans="1:3" ht="12.75">
      <c r="A2584" t="s">
        <v>637</v>
      </c>
      <c r="B2584" s="105">
        <v>1988.9109999999998</v>
      </c>
      <c r="C2584">
        <v>-8</v>
      </c>
    </row>
    <row r="2585" spans="1:3" ht="12.75">
      <c r="A2585" t="s">
        <v>638</v>
      </c>
      <c r="B2585" s="105">
        <v>1988.9109999999998</v>
      </c>
      <c r="C2585">
        <v>-8</v>
      </c>
    </row>
    <row r="2586" spans="1:3" ht="12.75">
      <c r="A2586" t="s">
        <v>2738</v>
      </c>
      <c r="B2586" s="105">
        <v>2087</v>
      </c>
      <c r="C2586">
        <v>-8</v>
      </c>
    </row>
    <row r="2587" spans="1:3" ht="12.75">
      <c r="A2587" t="s">
        <v>2739</v>
      </c>
      <c r="B2587" s="105">
        <v>2185.089</v>
      </c>
      <c r="C2587">
        <v>-9</v>
      </c>
    </row>
    <row r="2588" spans="1:3" ht="12.75">
      <c r="A2588" t="s">
        <v>2740</v>
      </c>
      <c r="B2588" s="105">
        <v>2379.1800000000003</v>
      </c>
      <c r="C2588">
        <v>-10</v>
      </c>
    </row>
    <row r="2589" spans="1:3" ht="12.75">
      <c r="A2589" t="s">
        <v>2741</v>
      </c>
      <c r="B2589" s="105">
        <v>2379.1800000000003</v>
      </c>
      <c r="C2589">
        <v>-10</v>
      </c>
    </row>
    <row r="2590" spans="1:3" ht="12.75">
      <c r="A2590" t="s">
        <v>639</v>
      </c>
      <c r="B2590" s="105">
        <v>2790.319</v>
      </c>
      <c r="C2590">
        <v>-12</v>
      </c>
    </row>
    <row r="2591" spans="1:3" ht="12.75">
      <c r="A2591" t="s">
        <v>2742</v>
      </c>
      <c r="B2591" s="105">
        <v>1988.9109999999998</v>
      </c>
      <c r="C2591">
        <v>-8</v>
      </c>
    </row>
    <row r="2592" spans="1:3" ht="12.75">
      <c r="A2592" t="s">
        <v>640</v>
      </c>
      <c r="B2592" s="105">
        <v>2281.091</v>
      </c>
      <c r="C2592">
        <v>-9</v>
      </c>
    </row>
    <row r="2593" spans="1:3" ht="12.75">
      <c r="A2593" t="s">
        <v>2743</v>
      </c>
      <c r="B2593" s="105">
        <v>1988.9109999999998</v>
      </c>
      <c r="C2593">
        <v>-8</v>
      </c>
    </row>
    <row r="2594" spans="1:3" ht="12.75">
      <c r="A2594" t="s">
        <v>641</v>
      </c>
      <c r="B2594" s="105">
        <v>2185.089</v>
      </c>
      <c r="C2594">
        <v>-9</v>
      </c>
    </row>
    <row r="2595" spans="1:3" ht="12.75">
      <c r="A2595" t="s">
        <v>2744</v>
      </c>
      <c r="B2595" s="105">
        <v>2185.089</v>
      </c>
      <c r="C2595">
        <v>-9</v>
      </c>
    </row>
    <row r="2596" spans="1:3" ht="12.75">
      <c r="A2596" t="s">
        <v>2745</v>
      </c>
      <c r="B2596" s="105">
        <v>2379.1800000000003</v>
      </c>
      <c r="C2596">
        <v>-10</v>
      </c>
    </row>
    <row r="2597" spans="1:3" ht="12.75">
      <c r="A2597" t="s">
        <v>2746</v>
      </c>
      <c r="B2597" s="105">
        <v>2087</v>
      </c>
      <c r="C2597">
        <v>-8</v>
      </c>
    </row>
    <row r="2598" spans="1:3" ht="12.75">
      <c r="A2598" t="s">
        <v>2747</v>
      </c>
      <c r="B2598" s="105">
        <v>2087</v>
      </c>
      <c r="C2598">
        <v>-8</v>
      </c>
    </row>
    <row r="2599" spans="1:3" ht="12.75">
      <c r="A2599" t="s">
        <v>2748</v>
      </c>
      <c r="B2599" s="105">
        <v>2087</v>
      </c>
      <c r="C2599">
        <v>-8</v>
      </c>
    </row>
    <row r="2600" spans="1:3" ht="12.75">
      <c r="A2600" t="s">
        <v>2749</v>
      </c>
      <c r="B2600" s="105">
        <v>2087</v>
      </c>
      <c r="C2600">
        <v>-8</v>
      </c>
    </row>
    <row r="2601" spans="1:3" ht="12.75">
      <c r="A2601" t="s">
        <v>2750</v>
      </c>
      <c r="B2601" s="105">
        <v>2548.2270000000003</v>
      </c>
      <c r="C2601">
        <v>-10</v>
      </c>
    </row>
    <row r="2602" spans="1:3" ht="12.75">
      <c r="A2602" t="s">
        <v>2751</v>
      </c>
      <c r="B2602" s="105">
        <v>2185.089</v>
      </c>
      <c r="C2602">
        <v>-8</v>
      </c>
    </row>
    <row r="2603" spans="1:3" ht="12.75">
      <c r="A2603" t="s">
        <v>2752</v>
      </c>
      <c r="B2603" s="105">
        <v>2185.089</v>
      </c>
      <c r="C2603">
        <v>-9</v>
      </c>
    </row>
    <row r="2604" spans="1:3" ht="12.75">
      <c r="A2604" t="s">
        <v>2753</v>
      </c>
      <c r="B2604" s="105">
        <v>2087</v>
      </c>
      <c r="C2604">
        <v>-8</v>
      </c>
    </row>
    <row r="2605" spans="1:3" ht="12.75">
      <c r="A2605" t="s">
        <v>2754</v>
      </c>
      <c r="B2605" s="105">
        <v>2185.089</v>
      </c>
      <c r="C2605">
        <v>-9</v>
      </c>
    </row>
    <row r="2606" spans="1:3" ht="12.75">
      <c r="A2606" t="s">
        <v>2755</v>
      </c>
      <c r="B2606" s="105">
        <v>2379.1800000000003</v>
      </c>
      <c r="C2606">
        <v>-10</v>
      </c>
    </row>
    <row r="2607" spans="1:3" ht="12.75">
      <c r="A2607" t="s">
        <v>2756</v>
      </c>
      <c r="B2607" s="105">
        <v>2548.2270000000003</v>
      </c>
      <c r="C2607">
        <v>-11</v>
      </c>
    </row>
    <row r="2608" spans="1:3" ht="12.75">
      <c r="A2608" t="s">
        <v>2757</v>
      </c>
      <c r="B2608" s="105">
        <v>2087</v>
      </c>
      <c r="C2608">
        <v>-8</v>
      </c>
    </row>
    <row r="2609" spans="1:3" ht="12.75">
      <c r="A2609" t="s">
        <v>2758</v>
      </c>
      <c r="B2609" s="105">
        <v>1988.9109999999998</v>
      </c>
      <c r="C2609">
        <v>-8</v>
      </c>
    </row>
    <row r="2610" spans="1:3" ht="12.75">
      <c r="A2610" t="s">
        <v>2759</v>
      </c>
      <c r="B2610" s="105">
        <v>2087</v>
      </c>
      <c r="C2610">
        <v>-9</v>
      </c>
    </row>
    <row r="2611" spans="1:3" ht="12.75">
      <c r="A2611" t="s">
        <v>642</v>
      </c>
      <c r="B2611" s="105">
        <v>2281.091</v>
      </c>
      <c r="C2611">
        <v>-9</v>
      </c>
    </row>
    <row r="2612" spans="1:3" ht="12.75">
      <c r="A2612" t="s">
        <v>2760</v>
      </c>
      <c r="B2612" s="105">
        <v>1988.9109999999998</v>
      </c>
      <c r="C2612">
        <v>-8</v>
      </c>
    </row>
    <row r="2613" spans="1:3" ht="12.75">
      <c r="A2613" t="s">
        <v>2761</v>
      </c>
      <c r="B2613" s="105">
        <v>2087</v>
      </c>
      <c r="C2613">
        <v>-8</v>
      </c>
    </row>
    <row r="2614" spans="1:3" ht="12.75">
      <c r="A2614" t="s">
        <v>2762</v>
      </c>
      <c r="B2614" s="105">
        <v>2087</v>
      </c>
      <c r="C2614">
        <v>-8</v>
      </c>
    </row>
    <row r="2615" spans="1:3" ht="12.75">
      <c r="A2615" t="s">
        <v>2763</v>
      </c>
      <c r="B2615" s="105">
        <v>2790.319</v>
      </c>
      <c r="C2615">
        <v>-11</v>
      </c>
    </row>
    <row r="2616" spans="1:3" ht="12.75">
      <c r="A2616" t="s">
        <v>643</v>
      </c>
      <c r="B2616" s="105">
        <v>1988.9109999999998</v>
      </c>
      <c r="C2616">
        <v>-8</v>
      </c>
    </row>
    <row r="2617" spans="1:3" ht="12.75">
      <c r="A2617" t="s">
        <v>644</v>
      </c>
      <c r="B2617" s="105">
        <v>2185.089</v>
      </c>
      <c r="C2617">
        <v>-9</v>
      </c>
    </row>
    <row r="2618" spans="1:3" ht="12.75">
      <c r="A2618" t="s">
        <v>2764</v>
      </c>
      <c r="B2618" s="105">
        <v>2185.089</v>
      </c>
      <c r="C2618">
        <v>-9</v>
      </c>
    </row>
    <row r="2619" spans="1:3" ht="12.75">
      <c r="A2619" t="s">
        <v>2765</v>
      </c>
      <c r="B2619" s="105">
        <v>2185.089</v>
      </c>
      <c r="C2619">
        <v>-9</v>
      </c>
    </row>
    <row r="2620" spans="1:3" ht="12.75">
      <c r="A2620" t="s">
        <v>2766</v>
      </c>
      <c r="B2620" s="105">
        <v>2185.089</v>
      </c>
      <c r="C2620">
        <v>-9</v>
      </c>
    </row>
    <row r="2621" spans="1:3" ht="12.75">
      <c r="A2621" t="s">
        <v>2767</v>
      </c>
      <c r="B2621" s="105">
        <v>2281.091</v>
      </c>
      <c r="C2621">
        <v>-10</v>
      </c>
    </row>
    <row r="2622" spans="1:3" ht="12.75">
      <c r="A2622" t="s">
        <v>2768</v>
      </c>
      <c r="B2622" s="105">
        <v>2185.089</v>
      </c>
      <c r="C2622">
        <v>-9</v>
      </c>
    </row>
    <row r="2623" spans="1:3" ht="12.75">
      <c r="A2623" t="s">
        <v>2769</v>
      </c>
      <c r="B2623" s="105">
        <v>1988.9109999999998</v>
      </c>
      <c r="C2623">
        <v>-8</v>
      </c>
    </row>
    <row r="2624" spans="1:3" ht="12.75">
      <c r="A2624" t="s">
        <v>2770</v>
      </c>
      <c r="B2624" s="105">
        <v>2087</v>
      </c>
      <c r="C2624">
        <v>-8</v>
      </c>
    </row>
    <row r="2625" spans="1:3" ht="12.75">
      <c r="A2625" t="s">
        <v>2771</v>
      </c>
      <c r="B2625" s="105">
        <v>2281.091</v>
      </c>
      <c r="C2625">
        <v>-9</v>
      </c>
    </row>
    <row r="2626" spans="1:3" ht="12.75">
      <c r="A2626" t="s">
        <v>2772</v>
      </c>
      <c r="B2626" s="105">
        <v>2281.091</v>
      </c>
      <c r="C2626">
        <v>-10</v>
      </c>
    </row>
    <row r="2627" spans="1:3" ht="12.75">
      <c r="A2627" t="s">
        <v>2773</v>
      </c>
      <c r="B2627" s="105">
        <v>2087</v>
      </c>
      <c r="C2627">
        <v>-8</v>
      </c>
    </row>
    <row r="2628" spans="1:3" ht="12.75">
      <c r="A2628" t="s">
        <v>2774</v>
      </c>
      <c r="B2628" s="105">
        <v>2087</v>
      </c>
      <c r="C2628">
        <v>-8</v>
      </c>
    </row>
    <row r="2629" spans="1:3" ht="12.75">
      <c r="A2629" t="s">
        <v>2775</v>
      </c>
      <c r="B2629" s="105">
        <v>2087</v>
      </c>
      <c r="C2629">
        <v>-8</v>
      </c>
    </row>
    <row r="2630" spans="1:3" ht="12.75">
      <c r="A2630" t="s">
        <v>645</v>
      </c>
      <c r="B2630" s="105">
        <v>2185.089</v>
      </c>
      <c r="C2630">
        <v>-9</v>
      </c>
    </row>
    <row r="2631" spans="1:3" ht="12.75">
      <c r="A2631" t="s">
        <v>2776</v>
      </c>
      <c r="B2631" s="105">
        <v>1892.909</v>
      </c>
      <c r="C2631">
        <v>-8</v>
      </c>
    </row>
    <row r="2632" spans="1:3" ht="12.75">
      <c r="A2632" t="s">
        <v>646</v>
      </c>
      <c r="B2632" s="105">
        <v>2087</v>
      </c>
      <c r="C2632">
        <v>-8</v>
      </c>
    </row>
    <row r="2633" spans="1:3" ht="12.75">
      <c r="A2633" t="s">
        <v>2777</v>
      </c>
      <c r="B2633" s="105">
        <v>2087</v>
      </c>
      <c r="C2633">
        <v>-8</v>
      </c>
    </row>
    <row r="2634" spans="1:3" ht="12.75">
      <c r="A2634" t="s">
        <v>2778</v>
      </c>
      <c r="B2634" s="105">
        <v>2087</v>
      </c>
      <c r="C2634">
        <v>-8</v>
      </c>
    </row>
    <row r="2635" spans="1:3" ht="12.75">
      <c r="A2635" t="s">
        <v>2779</v>
      </c>
      <c r="B2635" s="105">
        <v>1892.909</v>
      </c>
      <c r="C2635">
        <v>-8</v>
      </c>
    </row>
    <row r="2636" spans="1:3" ht="12.75">
      <c r="A2636" t="s">
        <v>2780</v>
      </c>
      <c r="B2636" s="105">
        <v>1988.9109999999998</v>
      </c>
      <c r="C2636">
        <v>-8</v>
      </c>
    </row>
    <row r="2637" spans="1:3" ht="12.75">
      <c r="A2637" t="s">
        <v>2781</v>
      </c>
      <c r="B2637" s="105">
        <v>2087</v>
      </c>
      <c r="C2637">
        <v>-8</v>
      </c>
    </row>
    <row r="2638" spans="1:3" ht="12.75">
      <c r="A2638" t="s">
        <v>2782</v>
      </c>
      <c r="B2638" s="105">
        <v>2185.089</v>
      </c>
      <c r="C2638">
        <v>-9</v>
      </c>
    </row>
    <row r="2639" spans="1:3" ht="12.75">
      <c r="A2639" t="s">
        <v>2783</v>
      </c>
      <c r="B2639" s="105">
        <v>2379.1800000000003</v>
      </c>
      <c r="C2639">
        <v>-10</v>
      </c>
    </row>
    <row r="2640" spans="1:3" ht="12.75">
      <c r="A2640" t="s">
        <v>2784</v>
      </c>
      <c r="B2640" s="105">
        <v>2087</v>
      </c>
      <c r="C2640">
        <v>-8</v>
      </c>
    </row>
    <row r="2641" spans="1:3" ht="12.75">
      <c r="A2641" t="s">
        <v>647</v>
      </c>
      <c r="B2641" s="105">
        <v>2087</v>
      </c>
      <c r="C2641">
        <v>-8</v>
      </c>
    </row>
    <row r="2642" spans="1:3" ht="12.75">
      <c r="A2642" t="s">
        <v>2785</v>
      </c>
      <c r="B2642" s="105">
        <v>2548.2270000000003</v>
      </c>
      <c r="C2642">
        <v>-10</v>
      </c>
    </row>
    <row r="2643" spans="1:3" ht="12.75">
      <c r="A2643" t="s">
        <v>2786</v>
      </c>
      <c r="B2643" s="105">
        <v>2185.089</v>
      </c>
      <c r="C2643">
        <v>-9</v>
      </c>
    </row>
    <row r="2644" spans="1:3" ht="12.75">
      <c r="A2644" t="s">
        <v>2787</v>
      </c>
      <c r="B2644" s="105">
        <v>2087</v>
      </c>
      <c r="C2644">
        <v>-9</v>
      </c>
    </row>
    <row r="2645" spans="1:3" ht="12.75">
      <c r="A2645" t="s">
        <v>2788</v>
      </c>
      <c r="B2645" s="105">
        <v>2087</v>
      </c>
      <c r="C2645">
        <v>-9</v>
      </c>
    </row>
    <row r="2646" spans="1:3" ht="12.75">
      <c r="A2646" t="s">
        <v>2789</v>
      </c>
      <c r="B2646" s="105">
        <v>2087</v>
      </c>
      <c r="C2646">
        <v>-9</v>
      </c>
    </row>
    <row r="2647" spans="1:3" ht="12.75">
      <c r="A2647" t="s">
        <v>2790</v>
      </c>
      <c r="B2647" s="105">
        <v>2185.089</v>
      </c>
      <c r="C2647">
        <v>-9</v>
      </c>
    </row>
    <row r="2648" spans="1:3" ht="12.75">
      <c r="A2648" t="s">
        <v>2791</v>
      </c>
      <c r="B2648" s="105">
        <v>1988.9109999999998</v>
      </c>
      <c r="C2648">
        <v>-8</v>
      </c>
    </row>
    <row r="2649" spans="1:3" ht="12.75">
      <c r="A2649" t="s">
        <v>2792</v>
      </c>
      <c r="B2649" s="105">
        <v>1988.9109999999998</v>
      </c>
      <c r="C2649">
        <v>-8</v>
      </c>
    </row>
    <row r="2650" spans="1:3" ht="12.75">
      <c r="A2650" t="s">
        <v>2793</v>
      </c>
      <c r="B2650" s="105">
        <v>2379.1800000000003</v>
      </c>
      <c r="C2650">
        <v>-10</v>
      </c>
    </row>
    <row r="2651" spans="1:3" ht="12.75">
      <c r="A2651" t="s">
        <v>2794</v>
      </c>
      <c r="B2651" s="105">
        <v>2281.091</v>
      </c>
      <c r="C2651">
        <v>-10</v>
      </c>
    </row>
    <row r="2652" spans="1:3" ht="12.75">
      <c r="A2652" t="s">
        <v>2795</v>
      </c>
      <c r="B2652" s="105">
        <v>2087</v>
      </c>
      <c r="C2652">
        <v>-8</v>
      </c>
    </row>
    <row r="2653" spans="1:3" ht="12.75">
      <c r="A2653" t="s">
        <v>648</v>
      </c>
      <c r="B2653" s="105">
        <v>2379.1800000000003</v>
      </c>
      <c r="C2653">
        <v>-10</v>
      </c>
    </row>
    <row r="2654" spans="1:3" ht="12.75">
      <c r="A2654" t="s">
        <v>2796</v>
      </c>
      <c r="B2654" s="105">
        <v>2087</v>
      </c>
      <c r="C2654">
        <v>-8</v>
      </c>
    </row>
    <row r="2655" spans="1:3" ht="12.75">
      <c r="A2655" t="s">
        <v>649</v>
      </c>
      <c r="B2655" s="105">
        <v>2087</v>
      </c>
      <c r="C2655">
        <v>-8</v>
      </c>
    </row>
    <row r="2656" spans="1:3" ht="12.75">
      <c r="A2656" t="s">
        <v>650</v>
      </c>
      <c r="B2656" s="105">
        <v>2548.2270000000003</v>
      </c>
      <c r="C2656">
        <v>-10</v>
      </c>
    </row>
    <row r="2657" spans="1:3" ht="12.75">
      <c r="A2657" t="s">
        <v>651</v>
      </c>
      <c r="B2657" s="105">
        <v>2087</v>
      </c>
      <c r="C2657">
        <v>-8</v>
      </c>
    </row>
    <row r="2658" spans="1:3" ht="12.75">
      <c r="A2658" t="s">
        <v>2797</v>
      </c>
      <c r="B2658" s="105">
        <v>1892.909</v>
      </c>
      <c r="C2658">
        <v>-7</v>
      </c>
    </row>
    <row r="2659" spans="1:3" ht="12.75">
      <c r="A2659" t="s">
        <v>2798</v>
      </c>
      <c r="B2659" s="105">
        <v>2281.091</v>
      </c>
      <c r="C2659">
        <v>-9</v>
      </c>
    </row>
    <row r="2660" spans="1:3" ht="12.75">
      <c r="A2660" t="s">
        <v>2799</v>
      </c>
      <c r="B2660" s="105">
        <v>2379.1800000000003</v>
      </c>
      <c r="C2660">
        <v>-10</v>
      </c>
    </row>
    <row r="2661" spans="1:3" ht="12.75">
      <c r="A2661" t="s">
        <v>2800</v>
      </c>
      <c r="B2661" s="105">
        <v>2087</v>
      </c>
      <c r="C2661">
        <v>-8</v>
      </c>
    </row>
    <row r="2662" spans="1:3" ht="12.75">
      <c r="A2662" t="s">
        <v>2801</v>
      </c>
      <c r="B2662" s="105">
        <v>2379.1800000000003</v>
      </c>
      <c r="C2662">
        <v>-10</v>
      </c>
    </row>
    <row r="2663" spans="1:3" ht="12.75">
      <c r="A2663" t="s">
        <v>2802</v>
      </c>
      <c r="B2663" s="105">
        <v>1988.9109999999998</v>
      </c>
      <c r="C2663">
        <v>-8</v>
      </c>
    </row>
    <row r="2664" spans="1:3" ht="12.75">
      <c r="A2664" t="s">
        <v>2803</v>
      </c>
      <c r="B2664" s="105">
        <v>2087</v>
      </c>
      <c r="C2664">
        <v>-8</v>
      </c>
    </row>
    <row r="2665" spans="1:3" ht="12.75">
      <c r="A2665" t="s">
        <v>652</v>
      </c>
      <c r="B2665" s="105">
        <v>1988.9109999999998</v>
      </c>
      <c r="C2665">
        <v>-8</v>
      </c>
    </row>
    <row r="2666" spans="1:3" ht="12.75">
      <c r="A2666" t="s">
        <v>2804</v>
      </c>
      <c r="B2666" s="105">
        <v>2087</v>
      </c>
      <c r="C2666">
        <v>-8</v>
      </c>
    </row>
    <row r="2667" spans="1:3" ht="12.75">
      <c r="A2667" t="s">
        <v>2805</v>
      </c>
      <c r="B2667" s="105">
        <v>1892.909</v>
      </c>
      <c r="C2667">
        <v>-7</v>
      </c>
    </row>
    <row r="2668" spans="1:3" ht="12.75">
      <c r="A2668" t="s">
        <v>653</v>
      </c>
      <c r="B2668" s="105">
        <v>2087</v>
      </c>
      <c r="C2668">
        <v>-9</v>
      </c>
    </row>
    <row r="2669" spans="1:3" ht="12.75">
      <c r="A2669" t="s">
        <v>2806</v>
      </c>
      <c r="B2669" s="105">
        <v>1892.909</v>
      </c>
      <c r="C2669">
        <v>-7</v>
      </c>
    </row>
    <row r="2670" spans="1:3" ht="12.75">
      <c r="A2670" t="s">
        <v>2807</v>
      </c>
      <c r="B2670" s="105">
        <v>1988.9109999999998</v>
      </c>
      <c r="C2670">
        <v>-8</v>
      </c>
    </row>
    <row r="2671" spans="1:3" ht="12.75">
      <c r="A2671" t="s">
        <v>2808</v>
      </c>
      <c r="B2671" s="105">
        <v>2087</v>
      </c>
      <c r="C2671">
        <v>-9</v>
      </c>
    </row>
    <row r="2672" spans="1:3" ht="12.75">
      <c r="A2672" t="s">
        <v>2809</v>
      </c>
      <c r="B2672" s="105">
        <v>2087</v>
      </c>
      <c r="C2672">
        <v>-9</v>
      </c>
    </row>
    <row r="2673" spans="1:3" ht="12.75">
      <c r="A2673" t="s">
        <v>2810</v>
      </c>
      <c r="B2673" s="105">
        <v>1988.9109999999998</v>
      </c>
      <c r="C2673">
        <v>-8</v>
      </c>
    </row>
    <row r="2674" spans="1:3" ht="12.75">
      <c r="A2674" t="s">
        <v>2811</v>
      </c>
      <c r="B2674" s="105">
        <v>1988.9109999999998</v>
      </c>
      <c r="C2674">
        <v>-8</v>
      </c>
    </row>
    <row r="2675" spans="1:3" ht="12.75">
      <c r="A2675" t="s">
        <v>2812</v>
      </c>
      <c r="B2675" s="105">
        <v>1988.9109999999998</v>
      </c>
      <c r="C2675">
        <v>-8</v>
      </c>
    </row>
    <row r="2676" spans="1:3" ht="12.75">
      <c r="A2676" t="s">
        <v>2813</v>
      </c>
      <c r="B2676" s="105">
        <v>1988.9109999999998</v>
      </c>
      <c r="C2676">
        <v>-8</v>
      </c>
    </row>
    <row r="2677" spans="1:3" ht="12.75">
      <c r="A2677" t="s">
        <v>654</v>
      </c>
      <c r="B2677" s="105">
        <v>1988.9109999999998</v>
      </c>
      <c r="C2677">
        <v>-8</v>
      </c>
    </row>
    <row r="2678" spans="1:3" ht="12.75">
      <c r="A2678" t="s">
        <v>655</v>
      </c>
      <c r="B2678" s="105">
        <v>1988.9109999999998</v>
      </c>
      <c r="C2678">
        <v>-8</v>
      </c>
    </row>
    <row r="2679" spans="1:3" ht="12.75">
      <c r="A2679" t="s">
        <v>2814</v>
      </c>
      <c r="B2679" s="105">
        <v>2087</v>
      </c>
      <c r="C2679">
        <v>-8</v>
      </c>
    </row>
    <row r="2680" spans="1:3" ht="12.75">
      <c r="A2680" t="s">
        <v>2815</v>
      </c>
      <c r="B2680" s="105">
        <v>2087</v>
      </c>
      <c r="C2680">
        <v>-8</v>
      </c>
    </row>
    <row r="2681" spans="1:3" ht="12.75">
      <c r="A2681" t="s">
        <v>656</v>
      </c>
      <c r="B2681" s="105">
        <v>2087</v>
      </c>
      <c r="C2681">
        <v>-8</v>
      </c>
    </row>
    <row r="2682" spans="1:3" ht="12.75">
      <c r="A2682" t="s">
        <v>2816</v>
      </c>
      <c r="B2682" s="105">
        <v>2087</v>
      </c>
      <c r="C2682">
        <v>-9</v>
      </c>
    </row>
    <row r="2683" spans="1:3" ht="12.75">
      <c r="A2683" t="s">
        <v>2817</v>
      </c>
      <c r="B2683" s="105">
        <v>2548.2270000000003</v>
      </c>
      <c r="C2683">
        <v>-11</v>
      </c>
    </row>
    <row r="2684" spans="1:3" ht="12.75">
      <c r="A2684" t="s">
        <v>657</v>
      </c>
      <c r="B2684" s="105">
        <v>1988.9109999999998</v>
      </c>
      <c r="C2684">
        <v>-8</v>
      </c>
    </row>
    <row r="2685" spans="1:3" ht="12.75">
      <c r="A2685" t="s">
        <v>2818</v>
      </c>
      <c r="B2685" s="105">
        <v>2087</v>
      </c>
      <c r="C2685">
        <v>-8</v>
      </c>
    </row>
    <row r="2686" spans="1:3" ht="12.75">
      <c r="A2686" t="s">
        <v>2819</v>
      </c>
      <c r="B2686" s="105">
        <v>2087</v>
      </c>
      <c r="C2686">
        <v>-9</v>
      </c>
    </row>
    <row r="2687" spans="1:3" ht="12.75">
      <c r="A2687" t="s">
        <v>658</v>
      </c>
      <c r="B2687" s="105">
        <v>1988.9109999999998</v>
      </c>
      <c r="C2687">
        <v>-8</v>
      </c>
    </row>
    <row r="2688" spans="1:3" ht="12.75">
      <c r="A2688" t="s">
        <v>2820</v>
      </c>
      <c r="B2688" s="105">
        <v>2281.091</v>
      </c>
      <c r="C2688">
        <v>-9</v>
      </c>
    </row>
    <row r="2689" spans="1:3" ht="12.75">
      <c r="A2689" t="s">
        <v>2821</v>
      </c>
      <c r="B2689" s="105">
        <v>2087</v>
      </c>
      <c r="C2689">
        <v>-8</v>
      </c>
    </row>
    <row r="2690" spans="1:3" ht="12.75">
      <c r="A2690" t="s">
        <v>2822</v>
      </c>
      <c r="B2690" s="105">
        <v>2379.1800000000003</v>
      </c>
      <c r="C2690">
        <v>-10</v>
      </c>
    </row>
    <row r="2691" spans="1:3" ht="12.75">
      <c r="A2691" t="s">
        <v>2823</v>
      </c>
      <c r="B2691" s="105">
        <v>1988.9109999999998</v>
      </c>
      <c r="C2691">
        <v>-8</v>
      </c>
    </row>
    <row r="2692" spans="1:3" ht="12.75">
      <c r="A2692" t="s">
        <v>2824</v>
      </c>
      <c r="B2692" s="105">
        <v>2087</v>
      </c>
      <c r="C2692">
        <v>-8</v>
      </c>
    </row>
    <row r="2693" spans="1:3" ht="12.75">
      <c r="A2693" t="s">
        <v>2825</v>
      </c>
      <c r="B2693" s="105">
        <v>2185.089</v>
      </c>
      <c r="C2693">
        <v>-8</v>
      </c>
    </row>
    <row r="2694" spans="1:3" ht="12.75">
      <c r="A2694" t="s">
        <v>2826</v>
      </c>
      <c r="B2694" s="105">
        <v>2185.089</v>
      </c>
      <c r="C2694">
        <v>-9</v>
      </c>
    </row>
    <row r="2695" spans="1:3" ht="12.75">
      <c r="A2695" t="s">
        <v>2827</v>
      </c>
      <c r="B2695" s="105">
        <v>2087</v>
      </c>
      <c r="C2695">
        <v>-8</v>
      </c>
    </row>
    <row r="2696" spans="1:3" ht="12.75">
      <c r="A2696" t="s">
        <v>659</v>
      </c>
      <c r="B2696" s="105">
        <v>2087</v>
      </c>
      <c r="C2696">
        <v>-9</v>
      </c>
    </row>
    <row r="2697" spans="1:3" ht="12.75">
      <c r="A2697" t="s">
        <v>2828</v>
      </c>
      <c r="B2697" s="105">
        <v>2185.089</v>
      </c>
      <c r="C2697">
        <v>-9</v>
      </c>
    </row>
    <row r="2698" spans="1:3" ht="12.75">
      <c r="A2698" t="s">
        <v>2829</v>
      </c>
      <c r="B2698" s="105">
        <v>1988.9109999999998</v>
      </c>
      <c r="C2698">
        <v>-8</v>
      </c>
    </row>
    <row r="2699" spans="1:3" ht="12.75">
      <c r="A2699" t="s">
        <v>2830</v>
      </c>
      <c r="B2699" s="105">
        <v>2087</v>
      </c>
      <c r="C2699">
        <v>-8</v>
      </c>
    </row>
    <row r="2700" spans="1:3" ht="12.75">
      <c r="A2700" t="s">
        <v>2831</v>
      </c>
      <c r="B2700" s="105">
        <v>2087</v>
      </c>
      <c r="C2700">
        <v>-8</v>
      </c>
    </row>
    <row r="2701" spans="1:3" ht="12.75">
      <c r="A2701" t="s">
        <v>2832</v>
      </c>
      <c r="B2701" s="105">
        <v>2087</v>
      </c>
      <c r="C2701">
        <v>-8</v>
      </c>
    </row>
    <row r="2702" spans="1:3" ht="12.75">
      <c r="A2702" t="s">
        <v>660</v>
      </c>
      <c r="B2702" s="105">
        <v>1988.9109999999998</v>
      </c>
      <c r="C2702">
        <v>-8</v>
      </c>
    </row>
    <row r="2703" spans="1:3" ht="12.75">
      <c r="A2703" t="s">
        <v>2833</v>
      </c>
      <c r="B2703" s="105">
        <v>2087</v>
      </c>
      <c r="C2703">
        <v>-8</v>
      </c>
    </row>
    <row r="2704" spans="1:3" ht="12.75">
      <c r="A2704" t="s">
        <v>2834</v>
      </c>
      <c r="B2704" s="105">
        <v>2548.2270000000003</v>
      </c>
      <c r="C2704">
        <v>-11</v>
      </c>
    </row>
    <row r="2705" spans="1:3" ht="12.75">
      <c r="A2705" t="s">
        <v>2835</v>
      </c>
      <c r="B2705" s="105">
        <v>1988.9109999999998</v>
      </c>
      <c r="C2705">
        <v>-8</v>
      </c>
    </row>
    <row r="2706" spans="1:3" ht="12.75">
      <c r="A2706" t="s">
        <v>2836</v>
      </c>
      <c r="B2706" s="105">
        <v>2087</v>
      </c>
      <c r="C2706">
        <v>-8</v>
      </c>
    </row>
    <row r="2707" spans="1:3" ht="12.75">
      <c r="A2707" t="s">
        <v>2837</v>
      </c>
      <c r="B2707" s="105">
        <v>1892.909</v>
      </c>
      <c r="C2707">
        <v>-7</v>
      </c>
    </row>
    <row r="2708" spans="1:3" ht="12.75">
      <c r="A2708" t="s">
        <v>2838</v>
      </c>
      <c r="B2708" s="105">
        <v>2087</v>
      </c>
      <c r="C2708">
        <v>-8</v>
      </c>
    </row>
    <row r="2709" spans="1:3" ht="12.75">
      <c r="A2709" t="s">
        <v>2839</v>
      </c>
      <c r="B2709" s="105">
        <v>2379.1800000000003</v>
      </c>
      <c r="C2709">
        <v>-10</v>
      </c>
    </row>
    <row r="2710" spans="1:3" ht="12.75">
      <c r="A2710" t="s">
        <v>661</v>
      </c>
      <c r="B2710" s="105">
        <v>1988.9109999999998</v>
      </c>
      <c r="C2710">
        <v>-8</v>
      </c>
    </row>
    <row r="2711" spans="1:3" ht="12.75">
      <c r="A2711" t="s">
        <v>2840</v>
      </c>
      <c r="B2711" s="105">
        <v>2087</v>
      </c>
      <c r="C2711">
        <v>-8</v>
      </c>
    </row>
    <row r="2712" spans="1:3" ht="12.75">
      <c r="A2712" t="s">
        <v>2841</v>
      </c>
      <c r="B2712" s="105">
        <v>2087</v>
      </c>
      <c r="C2712">
        <v>-8</v>
      </c>
    </row>
    <row r="2713" spans="1:3" ht="12.75">
      <c r="A2713" t="s">
        <v>2842</v>
      </c>
      <c r="B2713" s="105">
        <v>2790.319</v>
      </c>
      <c r="C2713">
        <v>-11</v>
      </c>
    </row>
    <row r="2714" spans="1:3" ht="12.75">
      <c r="A2714" t="s">
        <v>2843</v>
      </c>
      <c r="B2714" s="105">
        <v>2087</v>
      </c>
      <c r="C2714">
        <v>-8</v>
      </c>
    </row>
    <row r="2715" spans="1:3" ht="12.75">
      <c r="A2715" t="s">
        <v>2844</v>
      </c>
      <c r="B2715" s="105">
        <v>1988.9109999999998</v>
      </c>
      <c r="C2715">
        <v>-8</v>
      </c>
    </row>
    <row r="2716" spans="1:3" ht="12.75">
      <c r="A2716" t="s">
        <v>2845</v>
      </c>
      <c r="B2716" s="105">
        <v>2548.2270000000003</v>
      </c>
      <c r="C2716">
        <v>-11</v>
      </c>
    </row>
    <row r="2717" spans="1:3" ht="12.75">
      <c r="A2717" t="s">
        <v>2846</v>
      </c>
      <c r="B2717" s="105">
        <v>2087</v>
      </c>
      <c r="C2717">
        <v>-8</v>
      </c>
    </row>
    <row r="2718" spans="1:3" ht="12.75">
      <c r="A2718" t="s">
        <v>2847</v>
      </c>
      <c r="B2718" s="105">
        <v>2087</v>
      </c>
      <c r="C2718">
        <v>-8</v>
      </c>
    </row>
    <row r="2719" spans="1:3" ht="12.75">
      <c r="A2719" t="s">
        <v>2848</v>
      </c>
      <c r="B2719" s="105">
        <v>2087</v>
      </c>
      <c r="C2719">
        <v>-8</v>
      </c>
    </row>
    <row r="2720" spans="1:3" ht="12.75">
      <c r="A2720" t="s">
        <v>662</v>
      </c>
      <c r="B2720" s="105">
        <v>1988.9109999999998</v>
      </c>
      <c r="C2720">
        <v>-8</v>
      </c>
    </row>
    <row r="2721" spans="1:3" ht="12.75">
      <c r="A2721" t="s">
        <v>2849</v>
      </c>
      <c r="B2721" s="105">
        <v>2087</v>
      </c>
      <c r="C2721">
        <v>-8</v>
      </c>
    </row>
    <row r="2722" spans="1:3" ht="12.75">
      <c r="A2722" t="s">
        <v>2850</v>
      </c>
      <c r="B2722" s="105">
        <v>2185.089</v>
      </c>
      <c r="C2722">
        <v>-8</v>
      </c>
    </row>
    <row r="2723" spans="1:3" ht="12.75">
      <c r="A2723" t="s">
        <v>2851</v>
      </c>
      <c r="B2723" s="105">
        <v>1988.9109999999998</v>
      </c>
      <c r="C2723">
        <v>-8</v>
      </c>
    </row>
    <row r="2724" spans="1:3" ht="12.75">
      <c r="A2724" t="s">
        <v>2852</v>
      </c>
      <c r="B2724" s="105">
        <v>1988.9109999999998</v>
      </c>
      <c r="C2724">
        <v>-8</v>
      </c>
    </row>
    <row r="2725" spans="1:3" ht="12.75">
      <c r="A2725" t="s">
        <v>663</v>
      </c>
      <c r="B2725" s="105">
        <v>2087</v>
      </c>
      <c r="C2725">
        <v>-8</v>
      </c>
    </row>
    <row r="2726" spans="1:3" ht="12.75">
      <c r="A2726" t="s">
        <v>2853</v>
      </c>
      <c r="B2726" s="105">
        <v>2087</v>
      </c>
      <c r="C2726">
        <v>-8</v>
      </c>
    </row>
    <row r="2727" spans="1:3" ht="12.75">
      <c r="A2727" t="s">
        <v>2854</v>
      </c>
      <c r="B2727" s="105">
        <v>2185.089</v>
      </c>
      <c r="C2727">
        <v>-9</v>
      </c>
    </row>
    <row r="2728" spans="1:3" ht="12.75">
      <c r="A2728" t="s">
        <v>2855</v>
      </c>
      <c r="B2728" s="105">
        <v>2087</v>
      </c>
      <c r="C2728">
        <v>-8</v>
      </c>
    </row>
    <row r="2729" spans="1:3" ht="12.75">
      <c r="A2729" t="s">
        <v>2856</v>
      </c>
      <c r="B2729" s="105">
        <v>1988.9109999999998</v>
      </c>
      <c r="C2729">
        <v>-8</v>
      </c>
    </row>
    <row r="2730" spans="1:3" ht="12.75">
      <c r="A2730" t="s">
        <v>2857</v>
      </c>
      <c r="B2730" s="105">
        <v>1892.909</v>
      </c>
      <c r="C2730">
        <v>-7</v>
      </c>
    </row>
    <row r="2731" spans="1:3" ht="12.75">
      <c r="A2731" t="s">
        <v>2858</v>
      </c>
      <c r="B2731" s="105">
        <v>1988.9109999999998</v>
      </c>
      <c r="C2731">
        <v>-8</v>
      </c>
    </row>
    <row r="2732" spans="1:3" ht="12.75">
      <c r="A2732" t="s">
        <v>2859</v>
      </c>
      <c r="B2732" s="105">
        <v>1892.909</v>
      </c>
      <c r="C2732">
        <v>-8</v>
      </c>
    </row>
    <row r="2733" spans="1:3" ht="12.75">
      <c r="A2733" t="s">
        <v>664</v>
      </c>
      <c r="B2733" s="105">
        <v>2087</v>
      </c>
      <c r="C2733">
        <v>-9</v>
      </c>
    </row>
    <row r="2734" spans="1:3" ht="12.75">
      <c r="A2734" t="s">
        <v>2860</v>
      </c>
      <c r="B2734" s="105">
        <v>2281.091</v>
      </c>
      <c r="C2734">
        <v>-10</v>
      </c>
    </row>
    <row r="2735" spans="1:3" ht="12.75">
      <c r="A2735" t="s">
        <v>2861</v>
      </c>
      <c r="B2735" s="105">
        <v>2185.089</v>
      </c>
      <c r="C2735">
        <v>-9</v>
      </c>
    </row>
    <row r="2736" spans="1:3" ht="12.75">
      <c r="A2736" t="s">
        <v>2862</v>
      </c>
      <c r="B2736" s="105">
        <v>2379.1800000000003</v>
      </c>
      <c r="C2736">
        <v>-10</v>
      </c>
    </row>
    <row r="2737" spans="1:3" ht="12.75">
      <c r="A2737" t="s">
        <v>2863</v>
      </c>
      <c r="B2737" s="105">
        <v>2281.091</v>
      </c>
      <c r="C2737">
        <v>-9</v>
      </c>
    </row>
    <row r="2738" spans="1:3" ht="12.75">
      <c r="A2738" t="s">
        <v>2864</v>
      </c>
      <c r="B2738" s="105">
        <v>2281.091</v>
      </c>
      <c r="C2738">
        <v>-9</v>
      </c>
    </row>
    <row r="2739" spans="1:3" ht="12.75">
      <c r="A2739" t="s">
        <v>665</v>
      </c>
      <c r="B2739" s="105">
        <v>2281.091</v>
      </c>
      <c r="C2739">
        <v>-10</v>
      </c>
    </row>
    <row r="2740" spans="1:3" ht="12.75">
      <c r="A2740" t="s">
        <v>2865</v>
      </c>
      <c r="B2740" s="105">
        <v>1988.9109999999998</v>
      </c>
      <c r="C2740">
        <v>-8</v>
      </c>
    </row>
    <row r="2741" spans="1:3" ht="12.75">
      <c r="A2741" t="s">
        <v>2866</v>
      </c>
      <c r="B2741" s="105">
        <v>2087</v>
      </c>
      <c r="C2741">
        <v>-8</v>
      </c>
    </row>
    <row r="2742" spans="1:3" ht="12.75">
      <c r="A2742" t="s">
        <v>2867</v>
      </c>
      <c r="B2742" s="105">
        <v>1988.9109999999998</v>
      </c>
      <c r="C2742">
        <v>-8</v>
      </c>
    </row>
    <row r="2743" spans="1:3" ht="12.75">
      <c r="A2743" t="s">
        <v>666</v>
      </c>
      <c r="B2743" s="105">
        <v>2087</v>
      </c>
      <c r="C2743">
        <v>-9</v>
      </c>
    </row>
    <row r="2744" spans="1:3" ht="12.75">
      <c r="A2744" t="s">
        <v>2868</v>
      </c>
      <c r="B2744" s="105">
        <v>1988.9109999999998</v>
      </c>
      <c r="C2744">
        <v>-8</v>
      </c>
    </row>
    <row r="2745" spans="1:3" ht="12.75">
      <c r="A2745" t="s">
        <v>2869</v>
      </c>
      <c r="B2745" s="105">
        <v>1892.909</v>
      </c>
      <c r="C2745">
        <v>-7</v>
      </c>
    </row>
    <row r="2746" spans="1:3" ht="12.75">
      <c r="A2746" t="s">
        <v>2869</v>
      </c>
      <c r="B2746" s="105">
        <v>1988.9109999999998</v>
      </c>
      <c r="C2746">
        <v>-8</v>
      </c>
    </row>
    <row r="2747" spans="1:3" ht="12.75">
      <c r="A2747" t="s">
        <v>2870</v>
      </c>
      <c r="B2747" s="105">
        <v>2087</v>
      </c>
      <c r="C2747">
        <v>-8</v>
      </c>
    </row>
    <row r="2748" spans="1:3" ht="12.75">
      <c r="A2748" t="s">
        <v>2871</v>
      </c>
      <c r="B2748" s="105">
        <v>1988.9109999999998</v>
      </c>
      <c r="C2748">
        <v>-8</v>
      </c>
    </row>
    <row r="2749" spans="1:3" ht="12.75">
      <c r="A2749" t="s">
        <v>2872</v>
      </c>
      <c r="B2749" s="105">
        <v>1988.9109999999998</v>
      </c>
      <c r="C2749">
        <v>-8</v>
      </c>
    </row>
    <row r="2750" spans="1:3" ht="12.75">
      <c r="A2750" t="s">
        <v>667</v>
      </c>
      <c r="B2750" s="105">
        <v>2087</v>
      </c>
      <c r="C2750">
        <v>-8</v>
      </c>
    </row>
    <row r="2751" spans="1:3" ht="12.75">
      <c r="A2751" t="s">
        <v>668</v>
      </c>
      <c r="B2751" s="105">
        <v>1988.9109999999998</v>
      </c>
      <c r="C2751">
        <v>-8</v>
      </c>
    </row>
    <row r="2752" spans="1:3" ht="12.75">
      <c r="A2752" t="s">
        <v>2873</v>
      </c>
      <c r="B2752" s="105">
        <v>2087</v>
      </c>
      <c r="C2752">
        <v>-8</v>
      </c>
    </row>
    <row r="2753" spans="1:3" ht="12.75">
      <c r="A2753" t="s">
        <v>669</v>
      </c>
      <c r="B2753" s="105">
        <v>1988.9109999999998</v>
      </c>
      <c r="C2753">
        <v>-8</v>
      </c>
    </row>
    <row r="2754" spans="1:3" ht="12.75">
      <c r="A2754" t="s">
        <v>2874</v>
      </c>
      <c r="B2754" s="105">
        <v>2087</v>
      </c>
      <c r="C2754">
        <v>-9</v>
      </c>
    </row>
    <row r="2755" spans="1:3" ht="12.75">
      <c r="A2755" t="s">
        <v>2875</v>
      </c>
      <c r="B2755" s="105">
        <v>2087</v>
      </c>
      <c r="C2755">
        <v>-8</v>
      </c>
    </row>
    <row r="2756" spans="1:3" ht="12.75">
      <c r="A2756" t="s">
        <v>670</v>
      </c>
      <c r="B2756" s="105">
        <v>1988.9109999999998</v>
      </c>
      <c r="C2756">
        <v>-8</v>
      </c>
    </row>
    <row r="2757" spans="1:3" ht="12.75">
      <c r="A2757" t="s">
        <v>671</v>
      </c>
      <c r="B2757" s="105">
        <v>1988.9109999999998</v>
      </c>
      <c r="C2757">
        <v>-8</v>
      </c>
    </row>
    <row r="2758" spans="1:3" ht="12.75">
      <c r="A2758" t="s">
        <v>2876</v>
      </c>
      <c r="B2758" s="105">
        <v>2087</v>
      </c>
      <c r="C2758">
        <v>-8</v>
      </c>
    </row>
    <row r="2759" spans="1:3" ht="12.75">
      <c r="A2759" t="s">
        <v>2877</v>
      </c>
      <c r="B2759" s="105">
        <v>1988.9109999999998</v>
      </c>
      <c r="C2759">
        <v>-8</v>
      </c>
    </row>
    <row r="2760" spans="1:3" ht="12.75">
      <c r="A2760" t="s">
        <v>2878</v>
      </c>
      <c r="B2760" s="105">
        <v>2087</v>
      </c>
      <c r="C2760">
        <v>-8</v>
      </c>
    </row>
    <row r="2761" spans="1:3" ht="12.75">
      <c r="A2761" t="s">
        <v>2879</v>
      </c>
      <c r="B2761" s="105">
        <v>1988.9109999999998</v>
      </c>
      <c r="C2761">
        <v>-8</v>
      </c>
    </row>
    <row r="2762" spans="1:3" ht="12.75">
      <c r="A2762" t="s">
        <v>2880</v>
      </c>
      <c r="B2762" s="105">
        <v>1988.9109999999998</v>
      </c>
      <c r="C2762">
        <v>-8</v>
      </c>
    </row>
    <row r="2763" spans="1:3" ht="12.75">
      <c r="A2763" t="s">
        <v>2881</v>
      </c>
      <c r="B2763" s="105">
        <v>1988.9109999999998</v>
      </c>
      <c r="C2763">
        <v>-8</v>
      </c>
    </row>
    <row r="2764" spans="1:3" ht="12.75">
      <c r="A2764" t="s">
        <v>2882</v>
      </c>
      <c r="B2764" s="105">
        <v>1988.9109999999998</v>
      </c>
      <c r="C2764">
        <v>-8</v>
      </c>
    </row>
    <row r="2765" spans="1:3" ht="12.75">
      <c r="A2765" t="s">
        <v>2883</v>
      </c>
      <c r="B2765" s="105">
        <v>2087</v>
      </c>
      <c r="C2765">
        <v>-9</v>
      </c>
    </row>
    <row r="2766" spans="1:3" ht="12.75">
      <c r="A2766" t="s">
        <v>2884</v>
      </c>
      <c r="B2766" s="105">
        <v>2185.089</v>
      </c>
      <c r="C2766">
        <v>-8</v>
      </c>
    </row>
    <row r="2767" spans="1:3" ht="12.75">
      <c r="A2767" t="s">
        <v>2885</v>
      </c>
      <c r="B2767" s="105">
        <v>1988.9109999999998</v>
      </c>
      <c r="C2767">
        <v>-8</v>
      </c>
    </row>
    <row r="2768" spans="1:3" ht="12.75">
      <c r="A2768" t="s">
        <v>672</v>
      </c>
      <c r="B2768" s="105">
        <v>1988.9109999999998</v>
      </c>
      <c r="C2768">
        <v>-8</v>
      </c>
    </row>
    <row r="2769" spans="1:3" ht="12.75">
      <c r="A2769" t="s">
        <v>2886</v>
      </c>
      <c r="B2769" s="105">
        <v>2087</v>
      </c>
      <c r="C2769">
        <v>-9</v>
      </c>
    </row>
    <row r="2770" spans="1:3" ht="12.75">
      <c r="A2770" t="s">
        <v>2887</v>
      </c>
      <c r="B2770" s="105">
        <v>2087</v>
      </c>
      <c r="C2770">
        <v>-9</v>
      </c>
    </row>
    <row r="2771" spans="1:3" ht="12.75">
      <c r="A2771" t="s">
        <v>673</v>
      </c>
      <c r="B2771" s="105">
        <v>2087</v>
      </c>
      <c r="C2771">
        <v>-9</v>
      </c>
    </row>
    <row r="2772" spans="1:3" ht="12.75">
      <c r="A2772" t="s">
        <v>674</v>
      </c>
      <c r="B2772" s="105">
        <v>1988.9109999999998</v>
      </c>
      <c r="C2772">
        <v>-8</v>
      </c>
    </row>
    <row r="2773" spans="1:3" ht="12.75">
      <c r="A2773" t="s">
        <v>675</v>
      </c>
      <c r="B2773" s="105">
        <v>2087</v>
      </c>
      <c r="C2773">
        <v>-9</v>
      </c>
    </row>
    <row r="2774" spans="1:3" ht="12.75">
      <c r="A2774" t="s">
        <v>676</v>
      </c>
      <c r="B2774" s="105">
        <v>1988.9109999999998</v>
      </c>
      <c r="C2774">
        <v>-8</v>
      </c>
    </row>
    <row r="2775" spans="1:3" ht="12.75">
      <c r="A2775" t="s">
        <v>2888</v>
      </c>
      <c r="B2775" s="105">
        <v>2087</v>
      </c>
      <c r="C2775">
        <v>-8</v>
      </c>
    </row>
    <row r="2776" spans="1:3" ht="12.75">
      <c r="A2776" t="s">
        <v>677</v>
      </c>
      <c r="B2776" s="105">
        <v>2087</v>
      </c>
      <c r="C2776">
        <v>-8</v>
      </c>
    </row>
    <row r="2777" spans="1:3" ht="12.75">
      <c r="A2777" t="s">
        <v>2889</v>
      </c>
      <c r="B2777" s="105">
        <v>1988.9109999999998</v>
      </c>
      <c r="C2777">
        <v>-8</v>
      </c>
    </row>
    <row r="2778" spans="1:3" ht="12.75">
      <c r="A2778" t="s">
        <v>678</v>
      </c>
      <c r="B2778" s="105">
        <v>2087</v>
      </c>
      <c r="C2778">
        <v>-8</v>
      </c>
    </row>
    <row r="2779" spans="1:3" ht="12.75">
      <c r="A2779" t="s">
        <v>2890</v>
      </c>
      <c r="B2779" s="105">
        <v>1988.9109999999998</v>
      </c>
      <c r="C2779">
        <v>-8</v>
      </c>
    </row>
    <row r="2780" spans="1:3" ht="12.75">
      <c r="A2780" t="s">
        <v>679</v>
      </c>
      <c r="B2780" s="105">
        <v>1988.9109999999998</v>
      </c>
      <c r="C2780">
        <v>-8</v>
      </c>
    </row>
    <row r="2781" spans="1:3" ht="12.75">
      <c r="A2781" t="s">
        <v>680</v>
      </c>
      <c r="B2781" s="105">
        <v>1988.9109999999998</v>
      </c>
      <c r="C2781">
        <v>-8</v>
      </c>
    </row>
    <row r="2782" spans="1:3" ht="12.75">
      <c r="A2782" t="s">
        <v>2891</v>
      </c>
      <c r="B2782" s="105">
        <v>2087</v>
      </c>
      <c r="C2782">
        <v>-8</v>
      </c>
    </row>
    <row r="2783" spans="1:3" ht="12.75">
      <c r="A2783" t="s">
        <v>681</v>
      </c>
      <c r="B2783" s="105">
        <v>2087</v>
      </c>
      <c r="C2783">
        <v>-9</v>
      </c>
    </row>
    <row r="2784" spans="1:3" ht="12.75">
      <c r="A2784" t="s">
        <v>682</v>
      </c>
      <c r="B2784" s="105">
        <v>2087</v>
      </c>
      <c r="C2784">
        <v>-8</v>
      </c>
    </row>
    <row r="2785" spans="1:3" ht="12.75">
      <c r="A2785" t="s">
        <v>683</v>
      </c>
      <c r="B2785" s="105">
        <v>1988.9109999999998</v>
      </c>
      <c r="C2785">
        <v>-8</v>
      </c>
    </row>
    <row r="2786" spans="1:3" ht="12.75">
      <c r="A2786" t="s">
        <v>2892</v>
      </c>
      <c r="B2786" s="105">
        <v>1988.9109999999998</v>
      </c>
      <c r="C2786">
        <v>-8</v>
      </c>
    </row>
    <row r="2787" spans="1:3" ht="12.75">
      <c r="A2787" t="s">
        <v>2893</v>
      </c>
      <c r="B2787" s="105">
        <v>1988.9109999999998</v>
      </c>
      <c r="C2787">
        <v>-8</v>
      </c>
    </row>
    <row r="2788" spans="1:3" ht="12.75">
      <c r="A2788" t="s">
        <v>684</v>
      </c>
      <c r="B2788" s="105">
        <v>1988.9109999999998</v>
      </c>
      <c r="C2788">
        <v>-8</v>
      </c>
    </row>
    <row r="2789" spans="1:3" ht="12.75">
      <c r="A2789" t="s">
        <v>2894</v>
      </c>
      <c r="B2789" s="105">
        <v>2281.091</v>
      </c>
      <c r="C2789">
        <v>-9</v>
      </c>
    </row>
    <row r="2790" spans="1:3" ht="12.75">
      <c r="A2790" t="s">
        <v>2895</v>
      </c>
      <c r="B2790" s="105">
        <v>2087</v>
      </c>
      <c r="C2790">
        <v>-9</v>
      </c>
    </row>
    <row r="2791" spans="1:3" ht="12.75">
      <c r="A2791" t="s">
        <v>2896</v>
      </c>
      <c r="B2791" s="105">
        <v>2087</v>
      </c>
      <c r="C2791">
        <v>-8</v>
      </c>
    </row>
    <row r="5572" ht="12.75">
      <c r="G5572" t="s">
        <v>2897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climat14</dc:creator>
  <cp:keywords/>
  <dc:description/>
  <cp:lastModifiedBy>SIWS</cp:lastModifiedBy>
  <cp:lastPrinted>2002-12-20T14:25:09Z</cp:lastPrinted>
  <dcterms:created xsi:type="dcterms:W3CDTF">2001-06-22T09:14:21Z</dcterms:created>
  <dcterms:modified xsi:type="dcterms:W3CDTF">2016-05-25T13:54:48Z</dcterms:modified>
  <cp:category/>
  <cp:version/>
  <cp:contentType/>
  <cp:contentStatus/>
</cp:coreProperties>
</file>